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2 - Processos\003 - PPR\2025\04- Comunicação\"/>
    </mc:Choice>
  </mc:AlternateContent>
  <xr:revisionPtr revIDLastSave="0" documentId="13_ncr:1_{7E0C3F95-B9AA-468E-AEFF-6EFCF449A6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ASE PPR" sheetId="3" r:id="rId1"/>
  </sheets>
  <externalReferences>
    <externalReference r:id="rId2"/>
    <externalReference r:id="rId3"/>
  </externalReferences>
  <definedNames>
    <definedName name="_xlnm._FilterDatabase" localSheetId="0" hidden="1">'BASE PPR'!$A$1:$L$867</definedName>
    <definedName name="Administrativo">#REF!</definedName>
    <definedName name="Armazém">#REF!</definedName>
    <definedName name="Comercial">#REF!</definedName>
    <definedName name="Distribuição">#REF!</definedName>
    <definedName name="F">'[1]Home Área'!#REF!</definedName>
    <definedName name="FOUN">'[1]Home Área'!#REF!</definedName>
    <definedName name="FOUNTAIN">[2]Home!#REF!</definedName>
    <definedName name="Frotas">#REF!</definedName>
    <definedName name="List_AreaRH">INDIRECT(#REF!)</definedName>
    <definedName name="LL">[2]Home!#REF!</definedName>
    <definedName name="Manufatura">#REF!</definedName>
    <definedName name="PCM">#REF!</definedName>
    <definedName name="Planejamento_Logistico">#REF!</definedName>
    <definedName name="RecOpBruta">#REF!</definedName>
    <definedName name="RecOpLiquida">#REF!</definedName>
    <definedName name="ResultadoLiquid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7" i="3" l="1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K521" i="3" s="1"/>
  <c r="L520" i="3"/>
  <c r="K520" i="3" s="1"/>
  <c r="L519" i="3"/>
  <c r="K519" i="3" s="1"/>
  <c r="L518" i="3"/>
  <c r="K518" i="3" s="1"/>
  <c r="L517" i="3"/>
  <c r="K517" i="3" s="1"/>
  <c r="L516" i="3"/>
  <c r="K516" i="3" s="1"/>
  <c r="L515" i="3"/>
  <c r="K515" i="3" s="1"/>
  <c r="L514" i="3"/>
  <c r="K514" i="3" s="1"/>
  <c r="L513" i="3"/>
  <c r="K513" i="3" s="1"/>
  <c r="L512" i="3"/>
  <c r="K512" i="3" s="1"/>
  <c r="L511" i="3"/>
  <c r="K511" i="3" s="1"/>
  <c r="L510" i="3"/>
  <c r="K510" i="3" s="1"/>
  <c r="L509" i="3"/>
  <c r="K509" i="3" s="1"/>
  <c r="L508" i="3"/>
  <c r="K508" i="3" s="1"/>
  <c r="L507" i="3"/>
  <c r="K507" i="3" s="1"/>
  <c r="L506" i="3"/>
  <c r="K506" i="3" s="1"/>
  <c r="L505" i="3"/>
  <c r="K505" i="3" s="1"/>
  <c r="L504" i="3"/>
  <c r="K504" i="3" s="1"/>
  <c r="L503" i="3"/>
  <c r="K503" i="3" s="1"/>
  <c r="L502" i="3"/>
  <c r="K502" i="3" s="1"/>
  <c r="L501" i="3"/>
  <c r="K501" i="3" s="1"/>
  <c r="L500" i="3"/>
  <c r="K500" i="3" s="1"/>
  <c r="L499" i="3"/>
  <c r="K499" i="3" s="1"/>
  <c r="L498" i="3"/>
  <c r="K498" i="3" s="1"/>
  <c r="L497" i="3"/>
  <c r="K497" i="3" s="1"/>
  <c r="L496" i="3"/>
  <c r="K496" i="3" s="1"/>
  <c r="L495" i="3"/>
  <c r="K495" i="3" s="1"/>
  <c r="L494" i="3"/>
  <c r="K494" i="3" s="1"/>
  <c r="L493" i="3"/>
  <c r="K493" i="3" s="1"/>
  <c r="L492" i="3"/>
  <c r="K492" i="3" s="1"/>
  <c r="L491" i="3"/>
  <c r="K491" i="3" s="1"/>
  <c r="L490" i="3"/>
  <c r="K490" i="3" s="1"/>
  <c r="L489" i="3"/>
  <c r="K489" i="3" s="1"/>
  <c r="L488" i="3"/>
  <c r="K488" i="3" s="1"/>
  <c r="L487" i="3"/>
  <c r="K487" i="3" s="1"/>
  <c r="L486" i="3"/>
  <c r="K486" i="3" s="1"/>
  <c r="L485" i="3"/>
  <c r="K485" i="3" s="1"/>
  <c r="L484" i="3"/>
  <c r="K484" i="3" s="1"/>
  <c r="L483" i="3"/>
  <c r="K483" i="3" s="1"/>
  <c r="N78" i="3" l="1"/>
  <c r="N84" i="3" s="1"/>
  <c r="O78" i="3"/>
  <c r="O84" i="3" s="1"/>
  <c r="P78" i="3"/>
  <c r="P84" i="3" s="1"/>
  <c r="L482" i="3"/>
  <c r="K482" i="3" s="1"/>
  <c r="L481" i="3"/>
  <c r="K481" i="3" s="1"/>
  <c r="L480" i="3"/>
  <c r="K480" i="3" s="1"/>
  <c r="L479" i="3"/>
  <c r="K479" i="3" s="1"/>
  <c r="L478" i="3"/>
  <c r="K478" i="3" s="1"/>
  <c r="L477" i="3"/>
  <c r="K477" i="3" s="1"/>
  <c r="L476" i="3"/>
  <c r="K476" i="3" s="1"/>
  <c r="L475" i="3"/>
  <c r="K475" i="3" s="1"/>
  <c r="L474" i="3"/>
  <c r="K474" i="3" s="1"/>
  <c r="L473" i="3"/>
  <c r="K473" i="3" s="1"/>
  <c r="L472" i="3"/>
  <c r="K472" i="3" s="1"/>
  <c r="L471" i="3"/>
  <c r="K471" i="3" s="1"/>
  <c r="L470" i="3"/>
  <c r="K470" i="3" s="1"/>
  <c r="L469" i="3"/>
  <c r="K469" i="3" s="1"/>
  <c r="L468" i="3"/>
  <c r="K468" i="3" s="1"/>
  <c r="L467" i="3"/>
  <c r="K467" i="3" s="1"/>
  <c r="L466" i="3"/>
  <c r="K466" i="3" s="1"/>
  <c r="L465" i="3"/>
  <c r="K465" i="3" s="1"/>
  <c r="L464" i="3"/>
  <c r="K464" i="3" s="1"/>
  <c r="L463" i="3"/>
  <c r="K463" i="3" s="1"/>
  <c r="L462" i="3"/>
  <c r="K462" i="3" s="1"/>
  <c r="L461" i="3"/>
  <c r="K461" i="3" s="1"/>
  <c r="L460" i="3"/>
  <c r="K460" i="3" s="1"/>
  <c r="L459" i="3"/>
  <c r="K459" i="3" s="1"/>
  <c r="L458" i="3"/>
  <c r="K458" i="3" s="1"/>
  <c r="L457" i="3"/>
  <c r="K457" i="3" s="1"/>
  <c r="L456" i="3"/>
  <c r="K456" i="3" s="1"/>
  <c r="L455" i="3"/>
  <c r="K455" i="3" s="1"/>
  <c r="L454" i="3"/>
  <c r="K454" i="3" s="1"/>
  <c r="L453" i="3"/>
  <c r="K453" i="3" s="1"/>
  <c r="L452" i="3"/>
  <c r="K452" i="3" s="1"/>
  <c r="L451" i="3"/>
  <c r="K451" i="3" s="1"/>
  <c r="L450" i="3"/>
  <c r="K450" i="3" s="1"/>
  <c r="L449" i="3"/>
  <c r="K449" i="3" s="1"/>
  <c r="L448" i="3"/>
  <c r="K448" i="3" s="1"/>
  <c r="L447" i="3"/>
  <c r="K447" i="3" s="1"/>
  <c r="L446" i="3"/>
  <c r="K446" i="3" s="1"/>
  <c r="L445" i="3"/>
  <c r="K445" i="3" s="1"/>
  <c r="L444" i="3"/>
  <c r="K444" i="3" s="1"/>
  <c r="L443" i="3"/>
  <c r="K443" i="3" s="1"/>
  <c r="L442" i="3"/>
  <c r="K442" i="3" s="1"/>
  <c r="L441" i="3"/>
  <c r="K441" i="3" s="1"/>
  <c r="L440" i="3"/>
  <c r="K440" i="3" s="1"/>
  <c r="L439" i="3"/>
  <c r="K439" i="3" s="1"/>
  <c r="L438" i="3"/>
  <c r="K438" i="3" s="1"/>
  <c r="L437" i="3"/>
  <c r="K437" i="3" s="1"/>
  <c r="L436" i="3"/>
  <c r="K436" i="3" s="1"/>
  <c r="L435" i="3"/>
  <c r="K435" i="3" s="1"/>
  <c r="L434" i="3"/>
  <c r="K434" i="3" s="1"/>
  <c r="L433" i="3"/>
  <c r="K433" i="3" s="1"/>
  <c r="L432" i="3"/>
  <c r="K432" i="3" s="1"/>
  <c r="L431" i="3"/>
  <c r="K431" i="3" s="1"/>
  <c r="L430" i="3"/>
  <c r="K430" i="3" s="1"/>
  <c r="L429" i="3"/>
  <c r="K429" i="3" s="1"/>
  <c r="L428" i="3"/>
  <c r="K428" i="3" s="1"/>
  <c r="L427" i="3"/>
  <c r="K427" i="3" s="1"/>
  <c r="L426" i="3"/>
  <c r="K426" i="3" s="1"/>
  <c r="L425" i="3"/>
  <c r="K425" i="3" s="1"/>
  <c r="L424" i="3"/>
  <c r="K424" i="3" s="1"/>
  <c r="L423" i="3"/>
  <c r="K423" i="3" s="1"/>
  <c r="L422" i="3"/>
  <c r="K422" i="3" s="1"/>
  <c r="L421" i="3"/>
  <c r="K421" i="3" s="1"/>
  <c r="L420" i="3"/>
  <c r="K420" i="3" s="1"/>
  <c r="L419" i="3"/>
  <c r="K419" i="3" s="1"/>
  <c r="L418" i="3"/>
  <c r="K418" i="3" s="1"/>
  <c r="L417" i="3"/>
  <c r="K417" i="3" s="1"/>
  <c r="L416" i="3"/>
  <c r="K416" i="3" s="1"/>
  <c r="L415" i="3"/>
  <c r="K415" i="3" s="1"/>
  <c r="L414" i="3"/>
  <c r="K414" i="3" s="1"/>
  <c r="L413" i="3"/>
  <c r="K413" i="3" s="1"/>
  <c r="L412" i="3"/>
  <c r="K412" i="3" s="1"/>
  <c r="L411" i="3"/>
  <c r="K411" i="3" s="1"/>
  <c r="L410" i="3"/>
  <c r="K410" i="3" s="1"/>
  <c r="L409" i="3"/>
  <c r="K409" i="3" s="1"/>
  <c r="L408" i="3"/>
  <c r="K408" i="3" s="1"/>
  <c r="L407" i="3"/>
  <c r="K407" i="3" s="1"/>
  <c r="L406" i="3"/>
  <c r="K406" i="3" s="1"/>
  <c r="L405" i="3"/>
  <c r="K405" i="3" s="1"/>
  <c r="L404" i="3"/>
  <c r="K404" i="3" s="1"/>
  <c r="L403" i="3"/>
  <c r="K403" i="3" s="1"/>
  <c r="L402" i="3"/>
  <c r="K402" i="3" s="1"/>
  <c r="L401" i="3"/>
  <c r="K401" i="3" s="1"/>
  <c r="L400" i="3"/>
  <c r="K400" i="3" s="1"/>
  <c r="L399" i="3"/>
  <c r="K399" i="3" s="1"/>
  <c r="L398" i="3"/>
  <c r="K398" i="3" s="1"/>
  <c r="L397" i="3"/>
  <c r="K397" i="3" s="1"/>
  <c r="L396" i="3"/>
  <c r="K396" i="3" s="1"/>
  <c r="L395" i="3"/>
  <c r="K395" i="3" s="1"/>
  <c r="L394" i="3"/>
  <c r="K394" i="3" s="1"/>
  <c r="L393" i="3"/>
  <c r="K393" i="3" s="1"/>
  <c r="L392" i="3"/>
  <c r="K392" i="3" s="1"/>
  <c r="L391" i="3"/>
  <c r="K391" i="3" s="1"/>
  <c r="L390" i="3"/>
  <c r="K390" i="3" s="1"/>
  <c r="L389" i="3"/>
  <c r="K389" i="3" s="1"/>
  <c r="L388" i="3"/>
  <c r="K388" i="3" s="1"/>
  <c r="L387" i="3"/>
  <c r="K387" i="3" s="1"/>
  <c r="L386" i="3"/>
  <c r="K386" i="3" s="1"/>
  <c r="L385" i="3"/>
  <c r="K385" i="3" s="1"/>
  <c r="L384" i="3"/>
  <c r="K384" i="3" s="1"/>
  <c r="L383" i="3"/>
  <c r="K383" i="3" s="1"/>
  <c r="L382" i="3"/>
  <c r="K382" i="3" s="1"/>
  <c r="L381" i="3"/>
  <c r="K381" i="3" s="1"/>
  <c r="L380" i="3"/>
  <c r="K380" i="3" s="1"/>
  <c r="L379" i="3"/>
  <c r="K379" i="3" s="1"/>
  <c r="L378" i="3"/>
  <c r="K378" i="3" s="1"/>
  <c r="L377" i="3"/>
  <c r="K377" i="3" s="1"/>
  <c r="L376" i="3"/>
  <c r="K376" i="3" s="1"/>
  <c r="L375" i="3"/>
  <c r="K375" i="3" s="1"/>
  <c r="L374" i="3"/>
  <c r="K374" i="3" s="1"/>
  <c r="L373" i="3"/>
  <c r="K373" i="3" s="1"/>
  <c r="L372" i="3"/>
  <c r="K372" i="3" s="1"/>
  <c r="L371" i="3"/>
  <c r="K371" i="3" s="1"/>
  <c r="L370" i="3"/>
  <c r="K370" i="3" s="1"/>
  <c r="L369" i="3"/>
  <c r="K369" i="3" s="1"/>
  <c r="L368" i="3"/>
  <c r="K368" i="3" s="1"/>
  <c r="L367" i="3"/>
  <c r="K367" i="3" s="1"/>
  <c r="L366" i="3"/>
  <c r="K366" i="3" s="1"/>
  <c r="L365" i="3"/>
  <c r="K365" i="3" s="1"/>
  <c r="L364" i="3"/>
  <c r="K364" i="3" s="1"/>
  <c r="L363" i="3"/>
  <c r="K363" i="3" s="1"/>
  <c r="L362" i="3"/>
  <c r="K362" i="3" s="1"/>
  <c r="L361" i="3"/>
  <c r="K361" i="3" s="1"/>
  <c r="L360" i="3"/>
  <c r="K360" i="3" s="1"/>
  <c r="L359" i="3"/>
  <c r="K359" i="3" s="1"/>
  <c r="L358" i="3"/>
  <c r="K358" i="3" s="1"/>
  <c r="L357" i="3"/>
  <c r="K357" i="3" s="1"/>
  <c r="L356" i="3"/>
  <c r="K356" i="3" s="1"/>
  <c r="L355" i="3"/>
  <c r="K355" i="3" s="1"/>
  <c r="L354" i="3"/>
  <c r="K354" i="3" s="1"/>
  <c r="L353" i="3"/>
  <c r="K353" i="3" s="1"/>
  <c r="L352" i="3"/>
  <c r="K352" i="3" s="1"/>
  <c r="L351" i="3"/>
  <c r="K351" i="3" s="1"/>
  <c r="L350" i="3"/>
  <c r="K350" i="3" s="1"/>
  <c r="L349" i="3"/>
  <c r="K349" i="3" s="1"/>
  <c r="L348" i="3"/>
  <c r="K348" i="3" s="1"/>
  <c r="L347" i="3"/>
  <c r="K347" i="3" s="1"/>
  <c r="L346" i="3"/>
  <c r="K346" i="3" s="1"/>
  <c r="L345" i="3"/>
  <c r="K345" i="3" s="1"/>
  <c r="L344" i="3"/>
  <c r="K344" i="3" s="1"/>
  <c r="L343" i="3"/>
  <c r="K343" i="3" s="1"/>
  <c r="L342" i="3"/>
  <c r="K342" i="3" s="1"/>
  <c r="L341" i="3"/>
  <c r="K341" i="3" s="1"/>
  <c r="L340" i="3"/>
  <c r="K340" i="3" s="1"/>
  <c r="L339" i="3"/>
  <c r="K339" i="3" s="1"/>
  <c r="L338" i="3"/>
  <c r="K338" i="3" s="1"/>
  <c r="L337" i="3"/>
  <c r="K337" i="3" s="1"/>
  <c r="L336" i="3"/>
  <c r="K336" i="3" s="1"/>
  <c r="L335" i="3"/>
  <c r="K335" i="3" s="1"/>
  <c r="L334" i="3"/>
  <c r="K334" i="3" s="1"/>
  <c r="L333" i="3"/>
  <c r="K333" i="3" s="1"/>
  <c r="L332" i="3"/>
  <c r="K332" i="3" s="1"/>
  <c r="L331" i="3"/>
  <c r="K331" i="3" s="1"/>
  <c r="L330" i="3"/>
  <c r="K330" i="3" s="1"/>
  <c r="L329" i="3"/>
  <c r="K329" i="3" s="1"/>
  <c r="L328" i="3"/>
  <c r="K328" i="3" s="1"/>
  <c r="L327" i="3"/>
  <c r="K327" i="3" s="1"/>
  <c r="L326" i="3"/>
  <c r="K326" i="3" s="1"/>
  <c r="L325" i="3"/>
  <c r="K325" i="3" s="1"/>
  <c r="L324" i="3"/>
  <c r="K324" i="3" s="1"/>
  <c r="L323" i="3"/>
  <c r="K323" i="3" s="1"/>
  <c r="L322" i="3"/>
  <c r="K322" i="3" s="1"/>
  <c r="L321" i="3"/>
  <c r="K321" i="3" s="1"/>
  <c r="L320" i="3"/>
  <c r="K320" i="3" s="1"/>
  <c r="L319" i="3"/>
  <c r="K319" i="3" s="1"/>
  <c r="L318" i="3"/>
  <c r="K318" i="3" s="1"/>
  <c r="L317" i="3"/>
  <c r="K317" i="3" s="1"/>
  <c r="L316" i="3"/>
  <c r="K316" i="3" s="1"/>
  <c r="L315" i="3"/>
  <c r="K315" i="3" s="1"/>
  <c r="L314" i="3"/>
  <c r="K314" i="3" s="1"/>
  <c r="L313" i="3"/>
  <c r="K313" i="3" s="1"/>
  <c r="L312" i="3"/>
  <c r="K312" i="3" s="1"/>
  <c r="L311" i="3"/>
  <c r="K311" i="3" s="1"/>
  <c r="L310" i="3"/>
  <c r="K310" i="3" s="1"/>
  <c r="L309" i="3"/>
  <c r="K309" i="3" s="1"/>
  <c r="L308" i="3"/>
  <c r="K308" i="3" s="1"/>
  <c r="L307" i="3"/>
  <c r="K307" i="3" s="1"/>
  <c r="L306" i="3"/>
  <c r="K306" i="3" s="1"/>
  <c r="L305" i="3"/>
  <c r="K305" i="3" s="1"/>
  <c r="L304" i="3"/>
  <c r="K304" i="3" s="1"/>
  <c r="L303" i="3"/>
  <c r="K303" i="3" s="1"/>
  <c r="L302" i="3"/>
  <c r="K302" i="3" s="1"/>
  <c r="L301" i="3"/>
  <c r="K301" i="3" s="1"/>
  <c r="L300" i="3"/>
  <c r="K300" i="3" s="1"/>
  <c r="L299" i="3"/>
  <c r="K299" i="3" s="1"/>
  <c r="L298" i="3"/>
  <c r="K298" i="3" s="1"/>
  <c r="L297" i="3"/>
  <c r="K297" i="3" s="1"/>
  <c r="L296" i="3"/>
  <c r="K296" i="3" s="1"/>
  <c r="L295" i="3"/>
  <c r="K295" i="3" s="1"/>
  <c r="L294" i="3"/>
  <c r="K294" i="3" s="1"/>
  <c r="L293" i="3"/>
  <c r="K293" i="3" s="1"/>
  <c r="L292" i="3"/>
  <c r="K292" i="3" s="1"/>
  <c r="L291" i="3"/>
  <c r="K291" i="3" s="1"/>
  <c r="L290" i="3"/>
  <c r="K290" i="3" s="1"/>
  <c r="L289" i="3"/>
  <c r="K289" i="3" s="1"/>
  <c r="L288" i="3"/>
  <c r="K288" i="3" s="1"/>
  <c r="L287" i="3"/>
  <c r="K287" i="3" s="1"/>
  <c r="L286" i="3"/>
  <c r="K286" i="3" s="1"/>
  <c r="L285" i="3"/>
  <c r="K285" i="3" s="1"/>
  <c r="L284" i="3"/>
  <c r="K284" i="3" s="1"/>
  <c r="L283" i="3"/>
  <c r="K283" i="3" s="1"/>
  <c r="L282" i="3"/>
  <c r="K282" i="3" s="1"/>
  <c r="L281" i="3"/>
  <c r="K281" i="3" s="1"/>
  <c r="L280" i="3"/>
  <c r="K280" i="3" s="1"/>
  <c r="L279" i="3"/>
  <c r="K279" i="3" s="1"/>
  <c r="L278" i="3"/>
  <c r="K278" i="3" s="1"/>
  <c r="L277" i="3"/>
  <c r="K277" i="3" s="1"/>
  <c r="L276" i="3"/>
  <c r="K276" i="3" s="1"/>
  <c r="L275" i="3"/>
  <c r="K275" i="3" s="1"/>
  <c r="L274" i="3"/>
  <c r="K274" i="3" s="1"/>
  <c r="L273" i="3"/>
  <c r="K273" i="3" s="1"/>
  <c r="L272" i="3"/>
  <c r="K272" i="3" s="1"/>
  <c r="L271" i="3"/>
  <c r="K271" i="3" s="1"/>
  <c r="L270" i="3"/>
  <c r="K270" i="3" s="1"/>
  <c r="L269" i="3"/>
  <c r="K269" i="3" s="1"/>
  <c r="L268" i="3"/>
  <c r="K268" i="3" s="1"/>
  <c r="L267" i="3"/>
  <c r="K267" i="3" s="1"/>
  <c r="L266" i="3"/>
  <c r="K266" i="3" s="1"/>
  <c r="L265" i="3"/>
  <c r="K265" i="3" s="1"/>
  <c r="L264" i="3"/>
  <c r="K264" i="3" s="1"/>
  <c r="L263" i="3"/>
  <c r="K263" i="3" s="1"/>
  <c r="L262" i="3"/>
  <c r="K262" i="3" s="1"/>
  <c r="L261" i="3"/>
  <c r="K261" i="3" s="1"/>
  <c r="L260" i="3"/>
  <c r="K260" i="3" s="1"/>
  <c r="L259" i="3"/>
  <c r="K259" i="3" s="1"/>
  <c r="L258" i="3"/>
  <c r="K258" i="3" s="1"/>
  <c r="L257" i="3"/>
  <c r="K257" i="3" s="1"/>
  <c r="L256" i="3"/>
  <c r="K256" i="3" s="1"/>
  <c r="L255" i="3"/>
  <c r="K255" i="3" s="1"/>
  <c r="L254" i="3"/>
  <c r="K254" i="3" s="1"/>
  <c r="L253" i="3"/>
  <c r="K253" i="3" s="1"/>
  <c r="L252" i="3"/>
  <c r="K252" i="3" s="1"/>
  <c r="L251" i="3"/>
  <c r="K251" i="3" s="1"/>
  <c r="L250" i="3"/>
  <c r="K250" i="3" s="1"/>
  <c r="L249" i="3"/>
  <c r="K249" i="3" s="1"/>
  <c r="L248" i="3"/>
  <c r="K248" i="3" s="1"/>
  <c r="L247" i="3"/>
  <c r="K247" i="3" s="1"/>
  <c r="L246" i="3"/>
  <c r="K246" i="3" s="1"/>
  <c r="L245" i="3"/>
  <c r="K245" i="3" s="1"/>
  <c r="L244" i="3"/>
  <c r="K244" i="3" s="1"/>
  <c r="L243" i="3"/>
  <c r="K243" i="3" s="1"/>
  <c r="L242" i="3"/>
  <c r="K242" i="3" s="1"/>
  <c r="L241" i="3"/>
  <c r="K241" i="3" s="1"/>
  <c r="L240" i="3"/>
  <c r="K240" i="3" s="1"/>
  <c r="L239" i="3"/>
  <c r="K239" i="3" s="1"/>
  <c r="L238" i="3"/>
  <c r="K238" i="3" s="1"/>
  <c r="L237" i="3"/>
  <c r="K237" i="3" s="1"/>
  <c r="L236" i="3"/>
  <c r="K236" i="3" s="1"/>
  <c r="L235" i="3"/>
  <c r="K235" i="3" s="1"/>
  <c r="L234" i="3"/>
  <c r="K234" i="3" s="1"/>
  <c r="L233" i="3"/>
  <c r="K233" i="3" s="1"/>
  <c r="L232" i="3"/>
  <c r="K232" i="3" s="1"/>
  <c r="L231" i="3"/>
  <c r="K231" i="3" s="1"/>
  <c r="L230" i="3"/>
  <c r="K230" i="3" s="1"/>
  <c r="L229" i="3"/>
  <c r="K229" i="3" s="1"/>
  <c r="L228" i="3"/>
  <c r="K228" i="3" s="1"/>
  <c r="L227" i="3"/>
  <c r="K227" i="3" s="1"/>
  <c r="L226" i="3"/>
  <c r="K226" i="3" s="1"/>
  <c r="L225" i="3"/>
  <c r="K225" i="3" s="1"/>
  <c r="L224" i="3"/>
  <c r="K224" i="3" s="1"/>
  <c r="L223" i="3"/>
  <c r="K223" i="3" s="1"/>
  <c r="L222" i="3"/>
  <c r="K222" i="3" s="1"/>
  <c r="L221" i="3"/>
  <c r="K221" i="3" s="1"/>
  <c r="L220" i="3"/>
  <c r="K220" i="3" s="1"/>
  <c r="L219" i="3"/>
  <c r="K219" i="3" s="1"/>
  <c r="L218" i="3"/>
  <c r="K218" i="3" s="1"/>
  <c r="L217" i="3"/>
  <c r="K217" i="3" s="1"/>
  <c r="L216" i="3"/>
  <c r="K216" i="3" s="1"/>
  <c r="L215" i="3"/>
  <c r="K215" i="3" s="1"/>
  <c r="L214" i="3"/>
  <c r="K214" i="3" s="1"/>
  <c r="L213" i="3"/>
  <c r="K213" i="3" s="1"/>
  <c r="L212" i="3"/>
  <c r="K212" i="3" s="1"/>
  <c r="L211" i="3"/>
  <c r="K211" i="3" s="1"/>
  <c r="L210" i="3"/>
  <c r="K210" i="3" s="1"/>
  <c r="L209" i="3"/>
  <c r="K209" i="3" s="1"/>
  <c r="L208" i="3"/>
  <c r="K208" i="3" s="1"/>
  <c r="L207" i="3"/>
  <c r="K207" i="3" s="1"/>
  <c r="L206" i="3"/>
  <c r="K206" i="3" s="1"/>
  <c r="L205" i="3"/>
  <c r="K205" i="3" s="1"/>
  <c r="L204" i="3"/>
  <c r="K204" i="3" s="1"/>
  <c r="L203" i="3"/>
  <c r="K203" i="3" s="1"/>
  <c r="L202" i="3"/>
  <c r="K202" i="3" s="1"/>
  <c r="L201" i="3"/>
  <c r="K201" i="3" s="1"/>
  <c r="L200" i="3"/>
  <c r="K200" i="3" s="1"/>
  <c r="L199" i="3"/>
  <c r="K199" i="3" s="1"/>
  <c r="L198" i="3"/>
  <c r="K198" i="3" s="1"/>
  <c r="L197" i="3"/>
  <c r="K197" i="3" s="1"/>
  <c r="L196" i="3"/>
  <c r="K196" i="3" s="1"/>
  <c r="L195" i="3"/>
  <c r="K195" i="3" s="1"/>
  <c r="L194" i="3"/>
  <c r="K194" i="3" s="1"/>
  <c r="L193" i="3"/>
  <c r="K193" i="3" s="1"/>
  <c r="L192" i="3"/>
  <c r="K192" i="3" s="1"/>
  <c r="L191" i="3"/>
  <c r="K191" i="3" s="1"/>
  <c r="L190" i="3"/>
  <c r="K190" i="3" s="1"/>
  <c r="L188" i="3"/>
  <c r="K188" i="3" s="1"/>
  <c r="L184" i="3"/>
  <c r="K184" i="3" s="1"/>
  <c r="L180" i="3"/>
  <c r="K180" i="3" s="1"/>
  <c r="L175" i="3"/>
  <c r="K175" i="3" s="1"/>
  <c r="L174" i="3"/>
  <c r="K174" i="3" s="1"/>
  <c r="L171" i="3"/>
  <c r="K171" i="3" s="1"/>
  <c r="L170" i="3"/>
  <c r="K170" i="3" s="1"/>
  <c r="L169" i="3"/>
  <c r="K169" i="3" s="1"/>
  <c r="L167" i="3"/>
  <c r="K167" i="3" s="1"/>
  <c r="L166" i="3"/>
  <c r="K166" i="3" s="1"/>
  <c r="L165" i="3"/>
  <c r="K165" i="3" s="1"/>
  <c r="L164" i="3"/>
  <c r="K164" i="3" s="1"/>
  <c r="L163" i="3"/>
  <c r="K163" i="3" s="1"/>
  <c r="L162" i="3"/>
  <c r="K162" i="3" s="1"/>
  <c r="L161" i="3"/>
  <c r="K161" i="3" s="1"/>
  <c r="L160" i="3"/>
  <c r="K160" i="3" s="1"/>
  <c r="L157" i="3"/>
  <c r="K157" i="3" s="1"/>
  <c r="L153" i="3"/>
  <c r="K153" i="3" s="1"/>
  <c r="L149" i="3"/>
  <c r="K149" i="3" s="1"/>
  <c r="L148" i="3"/>
  <c r="K148" i="3" s="1"/>
  <c r="L145" i="3"/>
  <c r="K145" i="3" s="1"/>
  <c r="L143" i="3"/>
  <c r="K143" i="3" s="1"/>
  <c r="I189" i="3"/>
  <c r="G189" i="3"/>
  <c r="L189" i="3" s="1"/>
  <c r="K189" i="3" s="1"/>
  <c r="I187" i="3"/>
  <c r="G187" i="3"/>
  <c r="L187" i="3" s="1"/>
  <c r="K187" i="3" s="1"/>
  <c r="I186" i="3"/>
  <c r="G186" i="3"/>
  <c r="L186" i="3" s="1"/>
  <c r="K186" i="3" s="1"/>
  <c r="I185" i="3"/>
  <c r="G185" i="3"/>
  <c r="L185" i="3" s="1"/>
  <c r="K185" i="3" s="1"/>
  <c r="I183" i="3"/>
  <c r="G183" i="3"/>
  <c r="L183" i="3" s="1"/>
  <c r="K183" i="3" s="1"/>
  <c r="I182" i="3"/>
  <c r="G182" i="3"/>
  <c r="L182" i="3" s="1"/>
  <c r="K182" i="3" s="1"/>
  <c r="I181" i="3"/>
  <c r="G181" i="3"/>
  <c r="L181" i="3" s="1"/>
  <c r="K181" i="3" s="1"/>
  <c r="I179" i="3"/>
  <c r="G179" i="3"/>
  <c r="L179" i="3" s="1"/>
  <c r="K179" i="3" s="1"/>
  <c r="I178" i="3"/>
  <c r="G178" i="3"/>
  <c r="L178" i="3" s="1"/>
  <c r="K178" i="3" s="1"/>
  <c r="I177" i="3"/>
  <c r="G177" i="3"/>
  <c r="L177" i="3" s="1"/>
  <c r="K177" i="3" s="1"/>
  <c r="I176" i="3"/>
  <c r="G176" i="3"/>
  <c r="L176" i="3" s="1"/>
  <c r="K176" i="3" s="1"/>
  <c r="I174" i="3"/>
  <c r="I173" i="3"/>
  <c r="G173" i="3"/>
  <c r="L173" i="3" s="1"/>
  <c r="K173" i="3" s="1"/>
  <c r="I172" i="3"/>
  <c r="G172" i="3"/>
  <c r="L172" i="3" s="1"/>
  <c r="K172" i="3" s="1"/>
  <c r="I168" i="3"/>
  <c r="G168" i="3"/>
  <c r="L168" i="3" s="1"/>
  <c r="K168" i="3" s="1"/>
  <c r="I162" i="3"/>
  <c r="I159" i="3"/>
  <c r="G159" i="3"/>
  <c r="L159" i="3" s="1"/>
  <c r="K159" i="3" s="1"/>
  <c r="I158" i="3"/>
  <c r="G158" i="3"/>
  <c r="L158" i="3" s="1"/>
  <c r="K158" i="3" s="1"/>
  <c r="I156" i="3"/>
  <c r="G156" i="3"/>
  <c r="L156" i="3" s="1"/>
  <c r="K156" i="3" s="1"/>
  <c r="I155" i="3"/>
  <c r="G155" i="3"/>
  <c r="L155" i="3" s="1"/>
  <c r="K155" i="3" s="1"/>
  <c r="I154" i="3"/>
  <c r="G154" i="3"/>
  <c r="L154" i="3" s="1"/>
  <c r="K154" i="3" s="1"/>
  <c r="I152" i="3"/>
  <c r="G152" i="3"/>
  <c r="L152" i="3" s="1"/>
  <c r="K152" i="3" s="1"/>
  <c r="I151" i="3"/>
  <c r="G151" i="3"/>
  <c r="L151" i="3" s="1"/>
  <c r="K151" i="3" s="1"/>
  <c r="I150" i="3"/>
  <c r="G150" i="3"/>
  <c r="L150" i="3" s="1"/>
  <c r="K150" i="3" s="1"/>
  <c r="I147" i="3"/>
  <c r="G147" i="3"/>
  <c r="L147" i="3" s="1"/>
  <c r="K147" i="3" s="1"/>
  <c r="I146" i="3"/>
  <c r="G146" i="3"/>
  <c r="L146" i="3" s="1"/>
  <c r="K146" i="3" s="1"/>
  <c r="I144" i="3"/>
  <c r="G144" i="3"/>
  <c r="L144" i="3" s="1"/>
  <c r="K144" i="3" s="1"/>
  <c r="L142" i="3" l="1"/>
  <c r="K142" i="3" s="1"/>
  <c r="L141" i="3"/>
  <c r="K141" i="3" s="1"/>
  <c r="L140" i="3"/>
  <c r="K140" i="3" s="1"/>
  <c r="L139" i="3"/>
  <c r="K139" i="3" s="1"/>
  <c r="L138" i="3"/>
  <c r="K138" i="3" s="1"/>
  <c r="L137" i="3"/>
  <c r="K137" i="3" s="1"/>
  <c r="L136" i="3"/>
  <c r="K136" i="3" s="1"/>
  <c r="L135" i="3"/>
  <c r="K135" i="3" s="1"/>
  <c r="L134" i="3"/>
  <c r="K134" i="3" s="1"/>
  <c r="L133" i="3"/>
  <c r="K133" i="3" s="1"/>
  <c r="L132" i="3"/>
  <c r="K132" i="3" s="1"/>
  <c r="L131" i="3"/>
  <c r="K131" i="3" s="1"/>
  <c r="L130" i="3"/>
  <c r="K130" i="3" s="1"/>
  <c r="L129" i="3"/>
  <c r="K129" i="3" s="1"/>
  <c r="L128" i="3"/>
  <c r="K128" i="3" s="1"/>
  <c r="L127" i="3"/>
  <c r="K127" i="3" s="1"/>
  <c r="L126" i="3"/>
  <c r="K126" i="3" s="1"/>
  <c r="L125" i="3"/>
  <c r="K125" i="3" s="1"/>
  <c r="L124" i="3"/>
  <c r="K124" i="3" s="1"/>
  <c r="L123" i="3"/>
  <c r="K123" i="3" s="1"/>
  <c r="L122" i="3"/>
  <c r="K122" i="3" s="1"/>
  <c r="L121" i="3"/>
  <c r="K121" i="3" s="1"/>
  <c r="L120" i="3"/>
  <c r="K120" i="3" s="1"/>
  <c r="L119" i="3"/>
  <c r="K119" i="3" s="1"/>
  <c r="L118" i="3"/>
  <c r="K118" i="3" s="1"/>
  <c r="L117" i="3"/>
  <c r="K117" i="3" s="1"/>
  <c r="L116" i="3"/>
  <c r="K116" i="3" s="1"/>
  <c r="L115" i="3"/>
  <c r="K115" i="3" s="1"/>
  <c r="L114" i="3"/>
  <c r="K114" i="3" s="1"/>
  <c r="L113" i="3"/>
  <c r="K113" i="3" s="1"/>
  <c r="L112" i="3"/>
  <c r="K112" i="3" s="1"/>
  <c r="L111" i="3"/>
  <c r="K111" i="3" s="1"/>
  <c r="L110" i="3"/>
  <c r="K110" i="3" s="1"/>
  <c r="L109" i="3"/>
  <c r="K109" i="3" s="1"/>
  <c r="L108" i="3"/>
  <c r="K108" i="3" s="1"/>
  <c r="L107" i="3"/>
  <c r="K107" i="3" s="1"/>
  <c r="L106" i="3"/>
  <c r="K106" i="3" s="1"/>
  <c r="L105" i="3"/>
  <c r="K105" i="3" s="1"/>
  <c r="L104" i="3"/>
  <c r="K104" i="3" s="1"/>
  <c r="L103" i="3"/>
  <c r="K103" i="3" s="1"/>
  <c r="L102" i="3"/>
  <c r="K102" i="3" s="1"/>
  <c r="L101" i="3"/>
  <c r="K101" i="3" s="1"/>
  <c r="L100" i="3"/>
  <c r="K100" i="3" s="1"/>
  <c r="L99" i="3"/>
  <c r="K99" i="3" s="1"/>
  <c r="L98" i="3"/>
  <c r="K98" i="3" s="1"/>
  <c r="L97" i="3"/>
  <c r="K97" i="3" s="1"/>
  <c r="L96" i="3"/>
  <c r="K96" i="3" s="1"/>
  <c r="L95" i="3"/>
  <c r="K95" i="3" s="1"/>
  <c r="L94" i="3"/>
  <c r="K94" i="3" s="1"/>
  <c r="L93" i="3"/>
  <c r="K93" i="3" s="1"/>
  <c r="L92" i="3"/>
  <c r="K92" i="3" s="1"/>
  <c r="L91" i="3"/>
  <c r="K91" i="3" s="1"/>
  <c r="L90" i="3"/>
  <c r="K90" i="3" s="1"/>
  <c r="L89" i="3"/>
  <c r="K89" i="3" s="1"/>
  <c r="L88" i="3"/>
  <c r="K88" i="3" s="1"/>
  <c r="L87" i="3"/>
  <c r="K87" i="3" s="1"/>
  <c r="L86" i="3"/>
  <c r="K86" i="3" s="1"/>
  <c r="L85" i="3"/>
  <c r="K85" i="3" s="1"/>
  <c r="L84" i="3"/>
  <c r="K84" i="3" s="1"/>
  <c r="L83" i="3"/>
  <c r="K83" i="3" s="1"/>
  <c r="L82" i="3"/>
  <c r="K82" i="3" s="1"/>
  <c r="L81" i="3"/>
  <c r="K81" i="3" s="1"/>
  <c r="L80" i="3"/>
  <c r="K80" i="3" s="1"/>
  <c r="L79" i="3"/>
  <c r="K79" i="3" s="1"/>
  <c r="L78" i="3"/>
  <c r="K78" i="3" s="1"/>
  <c r="L77" i="3"/>
  <c r="K77" i="3" s="1"/>
  <c r="L76" i="3"/>
  <c r="K76" i="3" s="1"/>
  <c r="L75" i="3"/>
  <c r="K75" i="3" s="1"/>
  <c r="L74" i="3"/>
  <c r="K74" i="3" s="1"/>
  <c r="L73" i="3"/>
  <c r="K73" i="3" s="1"/>
  <c r="L72" i="3"/>
  <c r="K72" i="3" s="1"/>
  <c r="L71" i="3"/>
  <c r="K71" i="3" s="1"/>
  <c r="L70" i="3"/>
  <c r="K70" i="3" s="1"/>
  <c r="L69" i="3"/>
  <c r="K69" i="3" s="1"/>
  <c r="L68" i="3"/>
  <c r="K68" i="3" s="1"/>
  <c r="L67" i="3"/>
  <c r="K67" i="3" s="1"/>
  <c r="L66" i="3"/>
  <c r="K66" i="3" s="1"/>
  <c r="L65" i="3"/>
  <c r="K65" i="3" s="1"/>
  <c r="L64" i="3"/>
  <c r="K64" i="3" s="1"/>
  <c r="L63" i="3"/>
  <c r="K63" i="3" s="1"/>
  <c r="L62" i="3"/>
  <c r="K62" i="3" s="1"/>
  <c r="L61" i="3"/>
  <c r="K61" i="3" s="1"/>
  <c r="L60" i="3"/>
  <c r="K60" i="3" s="1"/>
  <c r="L59" i="3"/>
  <c r="K59" i="3" s="1"/>
  <c r="L58" i="3"/>
  <c r="K58" i="3" s="1"/>
  <c r="L57" i="3"/>
  <c r="K57" i="3" s="1"/>
  <c r="L56" i="3"/>
  <c r="K56" i="3" s="1"/>
  <c r="L55" i="3"/>
  <c r="K55" i="3" s="1"/>
  <c r="L54" i="3"/>
  <c r="K54" i="3" s="1"/>
  <c r="L53" i="3"/>
  <c r="K53" i="3" s="1"/>
  <c r="L52" i="3"/>
  <c r="K52" i="3" s="1"/>
  <c r="L51" i="3"/>
  <c r="K51" i="3" s="1"/>
  <c r="L50" i="3"/>
  <c r="K50" i="3" s="1"/>
  <c r="L49" i="3"/>
  <c r="K49" i="3" s="1"/>
  <c r="L48" i="3"/>
  <c r="K48" i="3" s="1"/>
  <c r="L47" i="3"/>
  <c r="K47" i="3" s="1"/>
  <c r="L46" i="3"/>
  <c r="K46" i="3" s="1"/>
  <c r="L45" i="3"/>
  <c r="K45" i="3" s="1"/>
  <c r="L44" i="3"/>
  <c r="K44" i="3" s="1"/>
  <c r="L43" i="3"/>
  <c r="K43" i="3" s="1"/>
  <c r="L42" i="3"/>
  <c r="K42" i="3" s="1"/>
  <c r="L41" i="3"/>
  <c r="K41" i="3" s="1"/>
  <c r="L40" i="3"/>
  <c r="K40" i="3" s="1"/>
  <c r="L39" i="3"/>
  <c r="K39" i="3" s="1"/>
  <c r="L38" i="3"/>
  <c r="K38" i="3" s="1"/>
  <c r="L37" i="3"/>
  <c r="K37" i="3" s="1"/>
  <c r="L36" i="3"/>
  <c r="K36" i="3" s="1"/>
  <c r="L35" i="3"/>
  <c r="K35" i="3" s="1"/>
  <c r="L34" i="3"/>
  <c r="K34" i="3" s="1"/>
  <c r="L33" i="3"/>
  <c r="K33" i="3" s="1"/>
  <c r="L32" i="3"/>
  <c r="K32" i="3" s="1"/>
  <c r="L31" i="3"/>
  <c r="K31" i="3" s="1"/>
  <c r="L30" i="3"/>
  <c r="K30" i="3" s="1"/>
  <c r="L29" i="3"/>
  <c r="K29" i="3" s="1"/>
  <c r="L28" i="3"/>
  <c r="K28" i="3" s="1"/>
  <c r="L27" i="3"/>
  <c r="K27" i="3" s="1"/>
  <c r="L26" i="3"/>
  <c r="K26" i="3" s="1"/>
  <c r="L25" i="3"/>
  <c r="K25" i="3" s="1"/>
  <c r="L24" i="3"/>
  <c r="K24" i="3" s="1"/>
  <c r="L23" i="3"/>
  <c r="K23" i="3" s="1"/>
  <c r="L22" i="3"/>
  <c r="K22" i="3" s="1"/>
  <c r="L21" i="3"/>
  <c r="K21" i="3" s="1"/>
  <c r="L20" i="3"/>
  <c r="K20" i="3" s="1"/>
  <c r="L19" i="3"/>
  <c r="K19" i="3" s="1"/>
  <c r="L18" i="3"/>
  <c r="K18" i="3" s="1"/>
  <c r="L17" i="3"/>
  <c r="K17" i="3" s="1"/>
  <c r="L16" i="3"/>
  <c r="K16" i="3" s="1"/>
  <c r="L15" i="3"/>
  <c r="K15" i="3" s="1"/>
  <c r="L14" i="3"/>
  <c r="K14" i="3" s="1"/>
  <c r="L13" i="3"/>
  <c r="K13" i="3" s="1"/>
  <c r="L12" i="3"/>
  <c r="K12" i="3" s="1"/>
  <c r="L11" i="3"/>
  <c r="K11" i="3" s="1"/>
  <c r="L10" i="3"/>
  <c r="K10" i="3" s="1"/>
  <c r="L9" i="3"/>
  <c r="K9" i="3" s="1"/>
  <c r="L8" i="3"/>
  <c r="K8" i="3" s="1"/>
  <c r="L7" i="3"/>
  <c r="K7" i="3" s="1"/>
  <c r="L6" i="3"/>
  <c r="K6" i="3" s="1"/>
  <c r="L5" i="3"/>
  <c r="K5" i="3" s="1"/>
  <c r="L4" i="3"/>
  <c r="K4" i="3" s="1"/>
  <c r="L3" i="3"/>
  <c r="K3" i="3" s="1"/>
  <c r="L2" i="3"/>
  <c r="K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Goncalves, Iara Helena Correia Costa</author>
  </authors>
  <commentList>
    <comment ref="I285" authorId="0" shapeId="0" xr:uid="{57962BFE-7F7C-4B53-9938-44B3033D1A06}">
      <text>
        <r>
          <rPr>
            <b/>
            <sz val="9"/>
            <color indexed="81"/>
            <rFont val="Segoe UI"/>
            <family val="2"/>
          </rPr>
          <t>Goncalves, Iara Helena Correia Costa:</t>
        </r>
        <r>
          <rPr>
            <sz val="9"/>
            <color indexed="81"/>
            <rFont val="Segoe UI"/>
            <family val="2"/>
          </rPr>
          <t xml:space="preserve">
Resultado AA
</t>
        </r>
      </text>
    </comment>
    <comment ref="I289" authorId="0" shapeId="0" xr:uid="{A50899F2-4C24-4FC7-BC3E-EF4526CC8694}">
      <text>
        <r>
          <rPr>
            <b/>
            <sz val="9"/>
            <color indexed="81"/>
            <rFont val="Segoe UI"/>
            <family val="2"/>
          </rPr>
          <t>Goncalves, Iara Helena Correia Costa:</t>
        </r>
        <r>
          <rPr>
            <sz val="9"/>
            <color indexed="81"/>
            <rFont val="Segoe UI"/>
            <family val="2"/>
          </rPr>
          <t xml:space="preserve">
Resultado do AA</t>
        </r>
      </text>
    </comment>
  </commentList>
</comments>
</file>

<file path=xl/sharedStrings.xml><?xml version="1.0" encoding="utf-8"?>
<sst xmlns="http://schemas.openxmlformats.org/spreadsheetml/2006/main" count="4789" uniqueCount="249">
  <si>
    <t>Armazem</t>
  </si>
  <si>
    <t>Indicadores</t>
  </si>
  <si>
    <t>Mínimo</t>
  </si>
  <si>
    <t>Satisfatório</t>
  </si>
  <si>
    <t>DSM</t>
  </si>
  <si>
    <t>ABC</t>
  </si>
  <si>
    <t>Araçatuba</t>
  </si>
  <si>
    <t>Araucária</t>
  </si>
  <si>
    <t>Belo Horizonte</t>
  </si>
  <si>
    <t>Betim</t>
  </si>
  <si>
    <t>Blumenau</t>
  </si>
  <si>
    <t>Cambé</t>
  </si>
  <si>
    <t>Campo Grande</t>
  </si>
  <si>
    <t>Caraguatatuba</t>
  </si>
  <si>
    <t>Cascavel</t>
  </si>
  <si>
    <t>Chapecó</t>
  </si>
  <si>
    <t>Curitiba</t>
  </si>
  <si>
    <t>Divinópolis</t>
  </si>
  <si>
    <t>Farroupilha</t>
  </si>
  <si>
    <t>Francisco Beltrão</t>
  </si>
  <si>
    <t>Guaratinguetá</t>
  </si>
  <si>
    <t>Ipatinga</t>
  </si>
  <si>
    <t>Ipiranga</t>
  </si>
  <si>
    <t>Itaim Paulista</t>
  </si>
  <si>
    <t>Itaporã</t>
  </si>
  <si>
    <t>João Monlevade</t>
  </si>
  <si>
    <t>Joinville</t>
  </si>
  <si>
    <t>Juiz de Fora</t>
  </si>
  <si>
    <t>Jundiaí</t>
  </si>
  <si>
    <t>Jurubatuba</t>
  </si>
  <si>
    <t>Mariana</t>
  </si>
  <si>
    <t>Marília</t>
  </si>
  <si>
    <t>Maringá</t>
  </si>
  <si>
    <t>Mogi das Cruzes</t>
  </si>
  <si>
    <t>Novo Mundo</t>
  </si>
  <si>
    <t>Pelotas</t>
  </si>
  <si>
    <t>Ponta Grossa</t>
  </si>
  <si>
    <t>Porto Alegre</t>
  </si>
  <si>
    <t>Porto Real</t>
  </si>
  <si>
    <t>Regente Feijó</t>
  </si>
  <si>
    <t>Santos</t>
  </si>
  <si>
    <t>São José do Rio Preto</t>
  </si>
  <si>
    <t>Sumaré</t>
  </si>
  <si>
    <t>Tubarão</t>
  </si>
  <si>
    <t>Três Corações</t>
  </si>
  <si>
    <t>Perda Operacional</t>
  </si>
  <si>
    <t>Distribuição</t>
  </si>
  <si>
    <t>Balneário Camboriú</t>
  </si>
  <si>
    <t>Manufatura</t>
  </si>
  <si>
    <t>Eficiência linha</t>
  </si>
  <si>
    <t>BAURU</t>
  </si>
  <si>
    <t>PLANTA ANTONIO CARLOS</t>
  </si>
  <si>
    <t>PLANTA CURITIBA</t>
  </si>
  <si>
    <t>PLANTA ITABIRITO</t>
  </si>
  <si>
    <t>PLANTA JUNDIAÍ</t>
  </si>
  <si>
    <t>PLANTA MARILIA</t>
  </si>
  <si>
    <t>PLANTA MARINGA</t>
  </si>
  <si>
    <t>PLANTA MOGI DAS CRUZES</t>
  </si>
  <si>
    <t>PLANTA MS</t>
  </si>
  <si>
    <t>PLANTA PORTO ALEGRE</t>
  </si>
  <si>
    <t>Indicador de Água</t>
  </si>
  <si>
    <t>DPM (1MM* Reclamações/Volume produzido)</t>
  </si>
  <si>
    <t>PLANTA SANTA MARIA</t>
  </si>
  <si>
    <t>GV ABC</t>
  </si>
  <si>
    <t>GV ARACATUBA/R FEIJO</t>
  </si>
  <si>
    <t>GV BELO HORIZONTE</t>
  </si>
  <si>
    <t>GV CAMBE</t>
  </si>
  <si>
    <t>GV CASCAVEL</t>
  </si>
  <si>
    <t>GV CAXIAS</t>
  </si>
  <si>
    <t>GV CONTAGEM</t>
  </si>
  <si>
    <t>GV CURITIBA</t>
  </si>
  <si>
    <t>GV DIVINÓPOLIS</t>
  </si>
  <si>
    <t>GV FLORIANOPOLIS/BAL</t>
  </si>
  <si>
    <t>GV GRANDE CURITIBA</t>
  </si>
  <si>
    <t>GV GRANDE PORTO ALEG</t>
  </si>
  <si>
    <t>GV IPIRANGA</t>
  </si>
  <si>
    <t>GV JOINVILLE</t>
  </si>
  <si>
    <t>GV MARILIA</t>
  </si>
  <si>
    <t>GV MARINGA</t>
  </si>
  <si>
    <t>GV MS</t>
  </si>
  <si>
    <t>GV OSASCO</t>
  </si>
  <si>
    <t>GV PORTO ALEGRE</t>
  </si>
  <si>
    <t>GV S JOSE RIO PRETO</t>
  </si>
  <si>
    <t>GV SANTA MARIA</t>
  </si>
  <si>
    <t>GV SANTO AMARO</t>
  </si>
  <si>
    <t>GV SUL FLUMINENSE RJ</t>
  </si>
  <si>
    <t>GV VILA GUILHERME</t>
  </si>
  <si>
    <t>GV DA MG NORTE</t>
  </si>
  <si>
    <t>GV DA MG SUL</t>
  </si>
  <si>
    <t>GV DA MS/GO</t>
  </si>
  <si>
    <t>GV DA PR</t>
  </si>
  <si>
    <t>GV DA RS</t>
  </si>
  <si>
    <t>GV DA SC</t>
  </si>
  <si>
    <t>GV DA SP NORTE</t>
  </si>
  <si>
    <t>GV OP MG</t>
  </si>
  <si>
    <t>GV OP RS</t>
  </si>
  <si>
    <t>GV AS KA ARACATUBA</t>
  </si>
  <si>
    <t>GV AS KA BAURU</t>
  </si>
  <si>
    <t>GV AS KA BH</t>
  </si>
  <si>
    <t>GV AS KA INTERIOR SP</t>
  </si>
  <si>
    <t>GV AS KA JUIZ DE FOR</t>
  </si>
  <si>
    <t>GV AS KA MS</t>
  </si>
  <si>
    <t>GV AS KA POA</t>
  </si>
  <si>
    <t>GV AS KA RS INT</t>
  </si>
  <si>
    <t>GV AS KA RS INT II</t>
  </si>
  <si>
    <t>GV AS KA S J R PRETO</t>
  </si>
  <si>
    <t>GV AS KA SC NORTE</t>
  </si>
  <si>
    <t>GV AS KA SC SUL</t>
  </si>
  <si>
    <t>GV AS KA VALE</t>
  </si>
  <si>
    <t>+0% vs AA</t>
  </si>
  <si>
    <t>Excelente</t>
  </si>
  <si>
    <t>Aparecida</t>
  </si>
  <si>
    <t>Passo Fundo</t>
  </si>
  <si>
    <t>Santa Maria</t>
  </si>
  <si>
    <t>Vera Cruz</t>
  </si>
  <si>
    <t>Antônio Carlos</t>
  </si>
  <si>
    <t>CD Osasco</t>
  </si>
  <si>
    <t>Santo Ângelo</t>
  </si>
  <si>
    <t>ATM</t>
  </si>
  <si>
    <t>Ciclo de sanitização</t>
  </si>
  <si>
    <t>Juiz De Fora</t>
  </si>
  <si>
    <t>Sete Lagoas</t>
  </si>
  <si>
    <t>Foz Do Iguacu</t>
  </si>
  <si>
    <t>Bauru</t>
  </si>
  <si>
    <t>São José Do Rio Preto</t>
  </si>
  <si>
    <t>Cd Osasco</t>
  </si>
  <si>
    <t>Sao Jose Dos Campos</t>
  </si>
  <si>
    <t>SLA Movimentação a partir do DOC OK</t>
  </si>
  <si>
    <t>PROCESSO</t>
  </si>
  <si>
    <t>UNIDADE/PLANTA/GV</t>
  </si>
  <si>
    <t>Resultado</t>
  </si>
  <si>
    <t>Pago</t>
  </si>
  <si>
    <t>Min</t>
  </si>
  <si>
    <t>Sat</t>
  </si>
  <si>
    <t>Exc</t>
  </si>
  <si>
    <t>Regra</t>
  </si>
  <si>
    <t>Planta Antonio Carlos</t>
  </si>
  <si>
    <t>Planta Curitiba</t>
  </si>
  <si>
    <t>Planta Itabirito</t>
  </si>
  <si>
    <t>Planta Jundiaí</t>
  </si>
  <si>
    <t>Planta Marilia</t>
  </si>
  <si>
    <t>Planta Mogi das Cruzes</t>
  </si>
  <si>
    <t>Planta Santa Maria</t>
  </si>
  <si>
    <t>Planta Porto Alegre</t>
  </si>
  <si>
    <t>Cosmópolis</t>
  </si>
  <si>
    <t>RED</t>
  </si>
  <si>
    <t>Produtividade</t>
  </si>
  <si>
    <t>Cobertura de Volume Pesquisado</t>
  </si>
  <si>
    <t>SP Abraão de Oliveira Barbosa</t>
  </si>
  <si>
    <t>MG Fabio Henrique Pimenta Alves</t>
  </si>
  <si>
    <t>MG Hugo Marcio Guimaraes da Silva</t>
  </si>
  <si>
    <t>SC Ivan Carlos Amaral Da Silva</t>
  </si>
  <si>
    <t>RS Jaime Anelo Dutra</t>
  </si>
  <si>
    <t>PR Kayo Nicolas Camargo Alves</t>
  </si>
  <si>
    <t>SP Leandro Pereira Campos</t>
  </si>
  <si>
    <t>RS Paulo Daniel Ilha dos Santos</t>
  </si>
  <si>
    <t>SP Rafael Andrade</t>
  </si>
  <si>
    <t>MS Rafael Andrade</t>
  </si>
  <si>
    <t>SP Rodolfo Francisco Vieira</t>
  </si>
  <si>
    <t>SP Valdeir Batista da Silva</t>
  </si>
  <si>
    <t>GV AS KA ABC</t>
  </si>
  <si>
    <t>GV FCO BELTRAO</t>
  </si>
  <si>
    <t>GV CAMPINAS</t>
  </si>
  <si>
    <t>GV JUNDIAI</t>
  </si>
  <si>
    <t>GV AS SPM</t>
  </si>
  <si>
    <t>GV DA SPM</t>
  </si>
  <si>
    <t xml:space="preserve">Volume Cerveja Total </t>
  </si>
  <si>
    <t>INE</t>
  </si>
  <si>
    <t>GV OP PR</t>
  </si>
  <si>
    <t>GV OP SPM</t>
  </si>
  <si>
    <t>GV OP SC</t>
  </si>
  <si>
    <t>GV TUBARAO</t>
  </si>
  <si>
    <t>GV LIMEIRA</t>
  </si>
  <si>
    <t>GV AS KA PR LESTE</t>
  </si>
  <si>
    <t>GV AS KA PR OESTE</t>
  </si>
  <si>
    <t>GV AS KA PR NORTE</t>
  </si>
  <si>
    <t>GV AS KA VIZ E DIAM</t>
  </si>
  <si>
    <t>GV AS KA ATA</t>
  </si>
  <si>
    <t>GV AS KA GPA E REG</t>
  </si>
  <si>
    <t>GV AS KA CRF E REG</t>
  </si>
  <si>
    <t>GV AS KA CSTORE SP</t>
  </si>
  <si>
    <t>Baixo Giro de Estoque (todos)</t>
  </si>
  <si>
    <t>Acuracidade de Inventário (todos)</t>
  </si>
  <si>
    <t>Matéria Prima Bloqueada </t>
  </si>
  <si>
    <t>Inventário de MP sem parada / parada mínima de linha</t>
  </si>
  <si>
    <t>Disponibilidade de Estoque MRP</t>
  </si>
  <si>
    <t>Política de Estoque vs Realizado</t>
  </si>
  <si>
    <t>Planta Bauru</t>
  </si>
  <si>
    <t>Planta Campo Grande</t>
  </si>
  <si>
    <t>Planta Maringá</t>
  </si>
  <si>
    <t>AYF</t>
  </si>
  <si>
    <t>UO BH</t>
  </si>
  <si>
    <t>UO Blumenau</t>
  </si>
  <si>
    <t>UO Boqueirão</t>
  </si>
  <si>
    <t>UO Cambé</t>
  </si>
  <si>
    <t>UO Cascavel</t>
  </si>
  <si>
    <t>UO Concentradora JDI</t>
  </si>
  <si>
    <t>UO Macro CD Osasco</t>
  </si>
  <si>
    <t>UO São José do Rio Preto</t>
  </si>
  <si>
    <t>UOL Aparecida BH</t>
  </si>
  <si>
    <t>Eficiência de Picking</t>
  </si>
  <si>
    <t>Tempo T1</t>
  </si>
  <si>
    <t>Efetividade de Entrega</t>
  </si>
  <si>
    <t>Eficiência de Entrega</t>
  </si>
  <si>
    <t>Não tem Optmal Picking</t>
  </si>
  <si>
    <t>Energia</t>
  </si>
  <si>
    <t>Volume UC % Plano</t>
  </si>
  <si>
    <t>&gt;100%</t>
  </si>
  <si>
    <t>PR Jessica Thaise Gonçalves Ferreira</t>
  </si>
  <si>
    <t>Coleta de Preços fora do Padrão</t>
  </si>
  <si>
    <t>MODERNO</t>
  </si>
  <si>
    <t>INDIRETO</t>
  </si>
  <si>
    <t>OP TERRITORIO</t>
  </si>
  <si>
    <t>TRAD</t>
  </si>
  <si>
    <t>GV AS KA CONTAGEM</t>
  </si>
  <si>
    <t>GV OP SPI</t>
  </si>
  <si>
    <t>GV OP MS</t>
  </si>
  <si>
    <t>GV IPATINGA</t>
  </si>
  <si>
    <t>GV JUIZ DE FORA</t>
  </si>
  <si>
    <t>GV TRES CORAÇÕES</t>
  </si>
  <si>
    <t>GV TRES LAGOAS</t>
  </si>
  <si>
    <t>GV MOGI DAS CRUZES</t>
  </si>
  <si>
    <t>GV VALE PARAIBA SP</t>
  </si>
  <si>
    <t>GV LITORAL RJ</t>
  </si>
  <si>
    <t>GV LITORAL SP</t>
  </si>
  <si>
    <t>GV PASSO FUNDO/SAN</t>
  </si>
  <si>
    <t>Volume Coca Cola Sem Açucar</t>
  </si>
  <si>
    <t>Volume Powerade</t>
  </si>
  <si>
    <t xml:space="preserve">Programa de Excelência </t>
  </si>
  <si>
    <t>Cobertura Sprite Lemon Fresh</t>
  </si>
  <si>
    <t>Cobertura Cerveja 600ml | Eisenbahn</t>
  </si>
  <si>
    <t>Cobertura Cerveja 600ml | Amstel</t>
  </si>
  <si>
    <t>Cobertura Cerveja 600ml | Therezopolis</t>
  </si>
  <si>
    <t>Cobertura Cerveja 600ml | Estrela Galicia</t>
  </si>
  <si>
    <t>Cobertura Cerveja 600ml | Heineken</t>
  </si>
  <si>
    <t xml:space="preserve">Cota </t>
  </si>
  <si>
    <t>+1 p.p</t>
  </si>
  <si>
    <t>+3p.p</t>
  </si>
  <si>
    <t>+1,5% vs AA</t>
  </si>
  <si>
    <t>+3,5% vs AA</t>
  </si>
  <si>
    <t>81-82,9</t>
  </si>
  <si>
    <t>83-84,9</t>
  </si>
  <si>
    <t>&gt;=85</t>
  </si>
  <si>
    <t>+2 p.p</t>
  </si>
  <si>
    <t>+5p.p</t>
  </si>
  <si>
    <t>&gt;=32%</t>
  </si>
  <si>
    <t>60,4 – 62,9</t>
  </si>
  <si>
    <t>63 – 64,9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</si>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</sst>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%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ndara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rgb="FFFFFFFF"/>
      </right>
      <top/>
      <bottom style="thin">
        <color rgb="FFFFFFFF"/>
      </bottom>
      <diagonal/>
    </border>
    <border>
      <left/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3" applyFont="1" applyAlignment="1" applyProtection="1">
      <alignment horizontal="left" vertical="center" indent="1"/>
      <protection hidden="1"/>
    </xf>
    <xf numFmtId="0" fontId="4" fillId="0" borderId="0" xfId="3" applyFont="1" applyAlignment="1" applyProtection="1">
      <alignment horizontal="left" vertical="center" indent="1"/>
      <protection hidden="1"/>
    </xf>
    <xf numFmtId="0" fontId="6" fillId="2" borderId="4" xfId="3" applyFont="1" applyFill="1" applyBorder="1" applyAlignment="1" applyProtection="1">
      <alignment horizontal="center" vertical="center"/>
      <protection hidden="1"/>
    </xf>
    <xf numFmtId="0" fontId="3" fillId="3" borderId="5" xfId="3" applyFont="1" applyFill="1" applyBorder="1" applyAlignment="1" applyProtection="1">
      <alignment horizontal="left" vertical="center" indent="1"/>
      <protection hidden="1"/>
    </xf>
    <xf numFmtId="0" fontId="3" fillId="3" borderId="6" xfId="3" applyFont="1" applyFill="1" applyBorder="1" applyAlignment="1" applyProtection="1">
      <alignment horizontal="left" vertical="center" indent="1"/>
      <protection hidden="1"/>
    </xf>
    <xf numFmtId="0" fontId="0" fillId="0" borderId="0" xfId="0"/>
    <xf numFmtId="0" fontId="6" fillId="2" borderId="3" xfId="3" applyFont="1" applyFill="1" applyBorder="1" applyAlignment="1" applyProtection="1">
      <alignment horizontal="center" vertical="center"/>
      <protection hidden="1"/>
    </xf>
    <xf numFmtId="0" fontId="6" fillId="2" borderId="2" xfId="3" applyFont="1" applyFill="1" applyBorder="1" applyAlignment="1" applyProtection="1">
      <alignment horizontal="center" vertical="center"/>
      <protection hidden="1"/>
    </xf>
    <xf numFmtId="2" fontId="8" fillId="4" borderId="0" xfId="1" applyNumberFormat="1" applyFont="1" applyFill="1" applyBorder="1" applyAlignment="1" applyProtection="1">
      <alignment horizontal="center" vertical="center"/>
      <protection hidden="1"/>
    </xf>
    <xf numFmtId="2" fontId="7" fillId="5" borderId="0" xfId="1" applyNumberFormat="1" applyFont="1" applyFill="1" applyBorder="1" applyAlignment="1" applyProtection="1">
      <alignment horizontal="center" vertical="center"/>
      <protection hidden="1"/>
    </xf>
    <xf numFmtId="2" fontId="8" fillId="6" borderId="0" xfId="1" applyNumberFormat="1" applyFont="1" applyFill="1" applyBorder="1" applyAlignment="1" applyProtection="1">
      <alignment horizontal="center" vertical="center"/>
      <protection hidden="1"/>
    </xf>
    <xf numFmtId="0" fontId="5" fillId="7" borderId="1" xfId="3" applyFont="1" applyFill="1" applyBorder="1" applyAlignment="1" applyProtection="1">
      <alignment horizontal="center" vertical="center"/>
      <protection hidden="1"/>
    </xf>
    <xf numFmtId="0" fontId="5" fillId="7" borderId="2" xfId="3" applyFont="1" applyFill="1" applyBorder="1" applyAlignment="1" applyProtection="1">
      <alignment horizontal="center" vertical="center"/>
      <protection hidden="1"/>
    </xf>
    <xf numFmtId="0" fontId="7" fillId="2" borderId="2" xfId="3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9" fontId="4" fillId="0" borderId="7" xfId="2" applyFont="1" applyBorder="1" applyAlignment="1" applyProtection="1">
      <alignment horizontal="center" vertical="center"/>
      <protection hidden="1"/>
    </xf>
    <xf numFmtId="2" fontId="4" fillId="0" borderId="7" xfId="2" applyNumberFormat="1" applyFont="1" applyBorder="1" applyAlignment="1" applyProtection="1">
      <alignment horizontal="center" vertical="center"/>
      <protection hidden="1"/>
    </xf>
    <xf numFmtId="166" fontId="0" fillId="0" borderId="0" xfId="0" applyNumberFormat="1"/>
    <xf numFmtId="0" fontId="0" fillId="0" borderId="0" xfId="0" quotePrefix="1"/>
    <xf numFmtId="167" fontId="8" fillId="4" borderId="0" xfId="1" applyNumberFormat="1" applyFont="1" applyFill="1" applyBorder="1" applyAlignment="1" applyProtection="1">
      <alignment horizontal="center" vertical="center"/>
      <protection hidden="1"/>
    </xf>
    <xf numFmtId="167" fontId="7" fillId="5" borderId="0" xfId="1" applyNumberFormat="1" applyFont="1" applyFill="1" applyBorder="1" applyAlignment="1" applyProtection="1">
      <alignment horizontal="center" vertical="center"/>
      <protection hidden="1"/>
    </xf>
    <xf numFmtId="167" fontId="8" fillId="6" borderId="0" xfId="1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_Base PPR 2010" xfId="3" xr:uid="{00000000-0005-0000-0000-000001000000}"/>
    <cellStyle name="Porcentagem" xfId="2" builtinId="5"/>
    <cellStyle name="Vírgula" xfId="1" builtinId="3"/>
  </cellStyles>
  <dxfs count="44"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  <dxf>
      <fill>
        <patternFill>
          <bgColor rgb="FFAEAAAA"/>
        </patternFill>
      </fill>
    </dxf>
  </dxfs>
  <tableStyles count="0" defaultTableStyle="TableStyleMedium2" defaultPivotStyle="PivotStyleLight16"/>
  <colors>
    <mruColors>
      <color rgb="FFF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mFixaGeral\3)%20PPR%202021\4)%20Dashboard%20Processo\Final_Dashboard%20Processos%20PPR%20202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BRJACFS00\Common2\Users\BR03825027\AppData\Local\Microsoft\Windows\INetCache\Content.Outlook\9PFC9GYL\PPR%202014%20Spal%20-%20Vers&#227;o%20Apresen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isão"/>
      <sheetName val="Bases&gt;&gt;"/>
      <sheetName val="Lista PROCV"/>
      <sheetName val="Responsaveis"/>
      <sheetName val="Dash&gt;&gt;"/>
      <sheetName val="Matriz de Inf."/>
      <sheetName val="Home"/>
      <sheetName val="Instruções"/>
      <sheetName val="Conceitos"/>
      <sheetName val="Home Geral"/>
      <sheetName val="Home Área"/>
      <sheetName val="Resumo Geral"/>
      <sheetName val="Corporativo"/>
      <sheetName val="Administrativo"/>
      <sheetName val="Compilado"/>
      <sheetName val="Comercial"/>
      <sheetName val="Apresent.Comercial"/>
      <sheetName val="Armazém"/>
      <sheetName val="Apresent.Armazem"/>
      <sheetName val="Distribuição"/>
      <sheetName val="Apresent.Distribuição"/>
      <sheetName val="Manufatura"/>
      <sheetName val="Apresent.Manufatura"/>
      <sheetName val="Frotas"/>
      <sheetName val="PCM"/>
      <sheetName val="Planj. Log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_Pgto1"/>
      <sheetName val="Res_Suportar"/>
      <sheetName val="Res_Suportar sem Trat"/>
      <sheetName val="Res_Processos"/>
      <sheetName val="Param"/>
      <sheetName val="Back"/>
      <sheetName val="Gerais"/>
      <sheetName val="Fountain"/>
      <sheetName val="Produzir"/>
      <sheetName val="Vender"/>
      <sheetName val="Distribuir"/>
      <sheetName val="Suportar"/>
      <sheetName val="Home"/>
      <sheetName val="Resul Geral"/>
      <sheetName val="Resul Fountain"/>
      <sheetName val="Resul Produzir"/>
      <sheetName val="Resul Vender"/>
      <sheetName val="Resul Distribuir"/>
      <sheetName val="Resul STS"/>
      <sheetName val="Resul Suportar DVM"/>
      <sheetName val="Resul Suportar SIL"/>
      <sheetName val="Resul Suportar FDO"/>
      <sheetName val="Apre Unidade"/>
      <sheetName val="Apre Unidade Planta"/>
      <sheetName val="Apre Unidade BRU"/>
      <sheetName val="Apre Unidade ARU e FBL"/>
      <sheetName val="Apre Demais Unida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>
            <v>1</v>
          </cell>
        </row>
      </sheetData>
      <sheetData sheetId="5" refreshError="1"/>
      <sheetData sheetId="6">
        <row r="1">
          <cell r="B1" t="str">
            <v>Indicadores GERAIS 2014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58D2-DCB9-463C-8C36-5E81CB777A73}">
  <sheetPr>
    <tabColor rgb="FFFFFF00"/>
  </sheetPr>
  <dimension ref="A1:V868"/>
  <sheetViews>
    <sheetView showGridLines="0" showRowColHeaders="0" tabSelected="1" zoomScaleNormal="100" workbookViewId="0">
      <pane xSplit="11" ySplit="1" topLeftCell="L2" activePane="bottomRight" state="frozen"/>
      <selection pane="topRight" activeCell="M1" sqref="M1"/>
      <selection pane="bottomLeft" activeCell="A3" sqref="A3"/>
      <selection pane="bottomRight"/>
    </sheetView>
  </sheetViews>
  <sheetFormatPr defaultRowHeight="14.5" x14ac:dyDescent="0.35"/>
  <cols>
    <col min="1" max="1" width="20.26953125" style="1" customWidth="1"/>
    <col min="2" max="2" width="30.6328125" style="1" customWidth="1"/>
    <col min="3" max="3" width="36.54296875" style="1" bestFit="1" customWidth="1"/>
    <col min="4" max="6" width="13.81640625" style="1" customWidth="1"/>
    <col min="7" max="9" width="12.453125" style="2" customWidth="1"/>
    <col min="10" max="11" width="6.90625" customWidth="1"/>
    <col min="12" max="12" width="8.7265625" hidden="1" customWidth="1"/>
    <col min="13" max="13" width="27.6328125" bestFit="1" customWidth="1"/>
    <col min="14" max="14" width="11.7265625" bestFit="1" customWidth="1"/>
  </cols>
  <sheetData>
    <row r="1" spans="1:12" ht="15.5" thickTop="1" thickBot="1" x14ac:dyDescent="0.4">
      <c r="A1" s="12" t="s">
        <v>128</v>
      </c>
      <c r="B1" s="13" t="s">
        <v>129</v>
      </c>
      <c r="C1" s="14" t="s">
        <v>1</v>
      </c>
      <c r="D1" s="7" t="s">
        <v>2</v>
      </c>
      <c r="E1" s="8" t="s">
        <v>3</v>
      </c>
      <c r="F1" s="8" t="s">
        <v>110</v>
      </c>
      <c r="G1" s="3" t="s">
        <v>132</v>
      </c>
      <c r="H1" s="3" t="s">
        <v>133</v>
      </c>
      <c r="I1" s="3" t="s">
        <v>134</v>
      </c>
      <c r="J1" s="3" t="s">
        <v>130</v>
      </c>
      <c r="K1" s="3" t="s">
        <v>131</v>
      </c>
      <c r="L1" s="3" t="s">
        <v>135</v>
      </c>
    </row>
    <row r="2" spans="1:12" ht="15" thickTop="1" x14ac:dyDescent="0.35">
      <c r="A2" s="4" t="s">
        <v>118</v>
      </c>
      <c r="B2" s="5" t="s">
        <v>111</v>
      </c>
      <c r="C2" s="5" t="s">
        <v>119</v>
      </c>
      <c r="D2" s="9">
        <v>0.25</v>
      </c>
      <c r="E2" s="10">
        <v>0.35</v>
      </c>
      <c r="F2" s="11">
        <v>0.4</v>
      </c>
      <c r="G2" s="17">
        <v>0.96</v>
      </c>
      <c r="H2" s="17">
        <v>0.97</v>
      </c>
      <c r="I2" s="17">
        <v>0.98</v>
      </c>
      <c r="K2" s="16" t="str">
        <f>IF(L2="Proporcional",IF(J2="","",IF(J2&lt;G2,0,IF(AND(J2&gt;=G2,J2&lt;H2),((J2-G2)/(H2-G2))*(E2-D2)+D2,IF(AND(J2&gt;=H2,J2&lt;I2),((J2-H2)/(I2-H2))*(F2-E2)+E2,F2)))),IF(J2="","",IF(J2&gt;G2,0,IF(AND(J2&lt;=G2,J2&gt;H2),((J2-G2)/(H2-G2))*(E2-D2)+D2,IF(AND(J2&lt;=H2,J2&gt;I2),((J2-H2)/(I2-H2))*(F2-E2)+E2,F2)))))</f>
        <v/>
      </c>
      <c r="L2" s="15" t="str">
        <f>IF(G2&lt;H2,"Proporcional","Inverso")</f>
        <v>Proporcional</v>
      </c>
    </row>
    <row r="3" spans="1:12" x14ac:dyDescent="0.35">
      <c r="A3" s="4" t="s">
        <v>118</v>
      </c>
      <c r="B3" s="5" t="s">
        <v>17</v>
      </c>
      <c r="C3" s="5" t="s">
        <v>119</v>
      </c>
      <c r="D3" s="9">
        <v>0.25</v>
      </c>
      <c r="E3" s="10">
        <v>0.35</v>
      </c>
      <c r="F3" s="11">
        <v>0.4</v>
      </c>
      <c r="G3" s="17">
        <v>0.96</v>
      </c>
      <c r="H3" s="17">
        <v>0.97</v>
      </c>
      <c r="I3" s="17">
        <v>0.98</v>
      </c>
      <c r="K3" s="16" t="str">
        <f>IF(L3="Proporcional",IF(J3="","",IF(J3&lt;G3,0,IF(AND(J3&gt;=G3,J3&lt;H3),((J3-G3)/(H3-G3))*(E3-D3)+D3,IF(AND(J3&gt;=H3,J3&lt;I3),((J3-H3)/(I3-H3))*(F3-E3)+E3,F3)))),IF(J3="","",IF(J3&gt;G3,0,IF(AND(J3&lt;=G3,J3&gt;H3),((J3-G3)/(H3-G3))*(E3-D3)+D3,IF(AND(J3&lt;=H3,J3&gt;I3),((J3-H3)/(I3-H3))*(F3-E3)+E3,F3)))))</f>
        <v/>
      </c>
      <c r="L3" s="15" t="str">
        <f>IF(G3&lt;H3,"Proporcional","Inverso")</f>
        <v>Proporcional</v>
      </c>
    </row>
    <row r="4" spans="1:12" x14ac:dyDescent="0.35">
      <c r="A4" s="4" t="s">
        <v>118</v>
      </c>
      <c r="B4" s="5" t="s">
        <v>21</v>
      </c>
      <c r="C4" s="5" t="s">
        <v>119</v>
      </c>
      <c r="D4" s="9">
        <v>0.25</v>
      </c>
      <c r="E4" s="10">
        <v>0.35</v>
      </c>
      <c r="F4" s="11">
        <v>0.4</v>
      </c>
      <c r="G4" s="17">
        <v>0.96</v>
      </c>
      <c r="H4" s="17">
        <v>0.97</v>
      </c>
      <c r="I4" s="17">
        <v>0.98</v>
      </c>
      <c r="K4" s="16" t="str">
        <f>IF(L4="Proporcional",IF(J4="","",IF(J4&lt;G4,0,IF(AND(J4&gt;=G4,J4&lt;H4),((J4-G4)/(H4-G4))*(E4-D4)+D4,IF(AND(J4&gt;=H4,J4&lt;I4),((J4-H4)/(I4-H4))*(F4-E4)+E4,F4)))),IF(J4="","",IF(J4&gt;G4,0,IF(AND(J4&lt;=G4,J4&gt;H4),((J4-G4)/(H4-G4))*(E4-D4)+D4,IF(AND(J4&lt;=H4,J4&gt;I4),((J4-H4)/(I4-H4))*(F4-E4)+E4,F4)))))</f>
        <v/>
      </c>
      <c r="L4" s="15" t="str">
        <f>IF(G4&lt;H4,"Proporcional","Inverso")</f>
        <v>Proporcional</v>
      </c>
    </row>
    <row r="5" spans="1:12" x14ac:dyDescent="0.35">
      <c r="A5" s="4" t="s">
        <v>118</v>
      </c>
      <c r="B5" s="5" t="s">
        <v>120</v>
      </c>
      <c r="C5" s="5" t="s">
        <v>119</v>
      </c>
      <c r="D5" s="9">
        <v>0.25</v>
      </c>
      <c r="E5" s="10">
        <v>0.35</v>
      </c>
      <c r="F5" s="11">
        <v>0.4</v>
      </c>
      <c r="G5" s="17">
        <v>0.96</v>
      </c>
      <c r="H5" s="17">
        <v>0.97</v>
      </c>
      <c r="I5" s="17">
        <v>0.98</v>
      </c>
      <c r="K5" s="16" t="str">
        <f>IF(L5="Proporcional",IF(J5="","",IF(J5&lt;G5,0,IF(AND(J5&gt;=G5,J5&lt;H5),((J5-G5)/(H5-G5))*(E5-D5)+D5,IF(AND(J5&gt;=H5,J5&lt;I5),((J5-H5)/(I5-H5))*(F5-E5)+E5,F5)))),IF(J5="","",IF(J5&gt;G5,0,IF(AND(J5&lt;=G5,J5&gt;H5),((J5-G5)/(H5-G5))*(E5-D5)+D5,IF(AND(J5&lt;=H5,J5&gt;I5),((J5-H5)/(I5-H5))*(F5-E5)+E5,F5)))))</f>
        <v/>
      </c>
      <c r="L5" s="15" t="str">
        <f>IF(G5&lt;H5,"Proporcional","Inverso")</f>
        <v>Proporcional</v>
      </c>
    </row>
    <row r="6" spans="1:12" x14ac:dyDescent="0.35">
      <c r="A6" s="4" t="s">
        <v>118</v>
      </c>
      <c r="B6" s="5" t="s">
        <v>121</v>
      </c>
      <c r="C6" s="5" t="s">
        <v>119</v>
      </c>
      <c r="D6" s="9">
        <v>0.25</v>
      </c>
      <c r="E6" s="10">
        <v>0.35</v>
      </c>
      <c r="F6" s="11">
        <v>0.4</v>
      </c>
      <c r="G6" s="17">
        <v>0.96</v>
      </c>
      <c r="H6" s="17">
        <v>0.97</v>
      </c>
      <c r="I6" s="17">
        <v>0.98</v>
      </c>
      <c r="K6" s="16" t="str">
        <f>IF(L6="Proporcional",IF(J6="","",IF(J6&lt;G6,0,IF(AND(J6&gt;=G6,J6&lt;H6),((J6-G6)/(H6-G6))*(E6-D6)+D6,IF(AND(J6&gt;=H6,J6&lt;I6),((J6-H6)/(I6-H6))*(F6-E6)+E6,F6)))),IF(J6="","",IF(J6&gt;G6,0,IF(AND(J6&lt;=G6,J6&gt;H6),((J6-G6)/(H6-G6))*(E6-D6)+D6,IF(AND(J6&lt;=H6,J6&gt;I6),((J6-H6)/(I6-H6))*(F6-E6)+E6,F6)))))</f>
        <v/>
      </c>
      <c r="L6" s="15" t="str">
        <f>IF(G6&lt;H6,"Proporcional","Inverso")</f>
        <v>Proporcional</v>
      </c>
    </row>
    <row r="7" spans="1:12" x14ac:dyDescent="0.35">
      <c r="A7" s="4" t="s">
        <v>118</v>
      </c>
      <c r="B7" s="5" t="s">
        <v>44</v>
      </c>
      <c r="C7" s="5" t="s">
        <v>119</v>
      </c>
      <c r="D7" s="9">
        <v>0.25</v>
      </c>
      <c r="E7" s="10">
        <v>0.35</v>
      </c>
      <c r="F7" s="11">
        <v>0.4</v>
      </c>
      <c r="G7" s="17">
        <v>0.96</v>
      </c>
      <c r="H7" s="17">
        <v>0.97</v>
      </c>
      <c r="I7" s="17">
        <v>0.98</v>
      </c>
      <c r="K7" s="16" t="str">
        <f>IF(L7="Proporcional",IF(J7="","",IF(J7&lt;G7,0,IF(AND(J7&gt;=G7,J7&lt;H7),((J7-G7)/(H7-G7))*(E7-D7)+D7,IF(AND(J7&gt;=H7,J7&lt;I7),((J7-H7)/(I7-H7))*(F7-E7)+E7,F7)))),IF(J7="","",IF(J7&gt;G7,0,IF(AND(J7&lt;=G7,J7&gt;H7),((J7-G7)/(H7-G7))*(E7-D7)+D7,IF(AND(J7&lt;=H7,J7&gt;I7),((J7-H7)/(I7-H7))*(F7-E7)+E7,F7)))))</f>
        <v/>
      </c>
      <c r="L7" s="15" t="str">
        <f>IF(G7&lt;H7,"Proporcional","Inverso")</f>
        <v>Proporcional</v>
      </c>
    </row>
    <row r="8" spans="1:12" x14ac:dyDescent="0.35">
      <c r="A8" s="4" t="s">
        <v>118</v>
      </c>
      <c r="B8" s="5" t="s">
        <v>10</v>
      </c>
      <c r="C8" s="5" t="s">
        <v>119</v>
      </c>
      <c r="D8" s="9">
        <v>0.25</v>
      </c>
      <c r="E8" s="10">
        <v>0.35</v>
      </c>
      <c r="F8" s="11">
        <v>0.4</v>
      </c>
      <c r="G8" s="17">
        <v>0.96</v>
      </c>
      <c r="H8" s="17">
        <v>0.97</v>
      </c>
      <c r="I8" s="17">
        <v>0.98</v>
      </c>
      <c r="K8" s="16" t="str">
        <f>IF(L8="Proporcional",IF(J8="","",IF(J8&lt;G8,0,IF(AND(J8&gt;=G8,J8&lt;H8),((J8-G8)/(H8-G8))*(E8-D8)+D8,IF(AND(J8&gt;=H8,J8&lt;I8),((J8-H8)/(I8-H8))*(F8-E8)+E8,F8)))),IF(J8="","",IF(J8&gt;G8,0,IF(AND(J8&lt;=G8,J8&gt;H8),((J8-G8)/(H8-G8))*(E8-D8)+D8,IF(AND(J8&lt;=H8,J8&gt;I8),((J8-H8)/(I8-H8))*(F8-E8)+E8,F8)))))</f>
        <v/>
      </c>
      <c r="L8" s="15" t="str">
        <f>IF(G8&lt;H8,"Proporcional","Inverso")</f>
        <v>Proporcional</v>
      </c>
    </row>
    <row r="9" spans="1:12" x14ac:dyDescent="0.35">
      <c r="A9" s="4" t="s">
        <v>118</v>
      </c>
      <c r="B9" s="5" t="s">
        <v>11</v>
      </c>
      <c r="C9" s="5" t="s">
        <v>119</v>
      </c>
      <c r="D9" s="9">
        <v>0.25</v>
      </c>
      <c r="E9" s="10">
        <v>0.35</v>
      </c>
      <c r="F9" s="11">
        <v>0.4</v>
      </c>
      <c r="G9" s="17">
        <v>0.96</v>
      </c>
      <c r="H9" s="17">
        <v>0.97</v>
      </c>
      <c r="I9" s="17">
        <v>0.98</v>
      </c>
      <c r="K9" s="16" t="str">
        <f>IF(L9="Proporcional",IF(J9="","",IF(J9&lt;G9,0,IF(AND(J9&gt;=G9,J9&lt;H9),((J9-G9)/(H9-G9))*(E9-D9)+D9,IF(AND(J9&gt;=H9,J9&lt;I9),((J9-H9)/(I9-H9))*(F9-E9)+E9,F9)))),IF(J9="","",IF(J9&gt;G9,0,IF(AND(J9&lt;=G9,J9&gt;H9),((J9-G9)/(H9-G9))*(E9-D9)+D9,IF(AND(J9&lt;=H9,J9&gt;I9),((J9-H9)/(I9-H9))*(F9-E9)+E9,F9)))))</f>
        <v/>
      </c>
      <c r="L9" s="15" t="str">
        <f>IF(G9&lt;H9,"Proporcional","Inverso")</f>
        <v>Proporcional</v>
      </c>
    </row>
    <row r="10" spans="1:12" x14ac:dyDescent="0.35">
      <c r="A10" s="4" t="s">
        <v>118</v>
      </c>
      <c r="B10" s="5" t="s">
        <v>14</v>
      </c>
      <c r="C10" s="5" t="s">
        <v>119</v>
      </c>
      <c r="D10" s="9">
        <v>0.25</v>
      </c>
      <c r="E10" s="10">
        <v>0.35</v>
      </c>
      <c r="F10" s="11">
        <v>0.4</v>
      </c>
      <c r="G10" s="17">
        <v>0.96</v>
      </c>
      <c r="H10" s="17">
        <v>0.97</v>
      </c>
      <c r="I10" s="17">
        <v>0.98</v>
      </c>
      <c r="K10" s="16" t="str">
        <f>IF(L10="Proporcional",IF(J10="","",IF(J10&lt;G10,0,IF(AND(J10&gt;=G10,J10&lt;H10),((J10-G10)/(H10-G10))*(E10-D10)+D10,IF(AND(J10&gt;=H10,J10&lt;I10),((J10-H10)/(I10-H10))*(F10-E10)+E10,F10)))),IF(J10="","",IF(J10&gt;G10,0,IF(AND(J10&lt;=G10,J10&gt;H10),((J10-G10)/(H10-G10))*(E10-D10)+D10,IF(AND(J10&lt;=H10,J10&gt;I10),((J10-H10)/(I10-H10))*(F10-E10)+E10,F10)))))</f>
        <v/>
      </c>
      <c r="L10" s="15" t="str">
        <f>IF(G10&lt;H10,"Proporcional","Inverso")</f>
        <v>Proporcional</v>
      </c>
    </row>
    <row r="11" spans="1:12" x14ac:dyDescent="0.35">
      <c r="A11" s="4" t="s">
        <v>118</v>
      </c>
      <c r="B11" s="5" t="s">
        <v>15</v>
      </c>
      <c r="C11" s="5" t="s">
        <v>119</v>
      </c>
      <c r="D11" s="9">
        <v>0.25</v>
      </c>
      <c r="E11" s="10">
        <v>0.35</v>
      </c>
      <c r="F11" s="11">
        <v>0.4</v>
      </c>
      <c r="G11" s="17">
        <v>0.96</v>
      </c>
      <c r="H11" s="17">
        <v>0.97</v>
      </c>
      <c r="I11" s="17">
        <v>0.98</v>
      </c>
      <c r="K11" s="16" t="str">
        <f>IF(L11="Proporcional",IF(J11="","",IF(J11&lt;G11,0,IF(AND(J11&gt;=G11,J11&lt;H11),((J11-G11)/(H11-G11))*(E11-D11)+D11,IF(AND(J11&gt;=H11,J11&lt;I11),((J11-H11)/(I11-H11))*(F11-E11)+E11,F11)))),IF(J11="","",IF(J11&gt;G11,0,IF(AND(J11&lt;=G11,J11&gt;H11),((J11-G11)/(H11-G11))*(E11-D11)+D11,IF(AND(J11&lt;=H11,J11&gt;I11),((J11-H11)/(I11-H11))*(F11-E11)+E11,F11)))))</f>
        <v/>
      </c>
      <c r="L11" s="15" t="str">
        <f>IF(G11&lt;H11,"Proporcional","Inverso")</f>
        <v>Proporcional</v>
      </c>
    </row>
    <row r="12" spans="1:12" x14ac:dyDescent="0.35">
      <c r="A12" s="4" t="s">
        <v>118</v>
      </c>
      <c r="B12" s="5" t="s">
        <v>16</v>
      </c>
      <c r="C12" s="5" t="s">
        <v>119</v>
      </c>
      <c r="D12" s="9">
        <v>0.25</v>
      </c>
      <c r="E12" s="10">
        <v>0.35</v>
      </c>
      <c r="F12" s="11">
        <v>0.4</v>
      </c>
      <c r="G12" s="17">
        <v>0.96</v>
      </c>
      <c r="H12" s="17">
        <v>0.97</v>
      </c>
      <c r="I12" s="17">
        <v>0.98</v>
      </c>
      <c r="K12" s="16" t="str">
        <f>IF(L12="Proporcional",IF(J12="","",IF(J12&lt;G12,0,IF(AND(J12&gt;=G12,J12&lt;H12),((J12-G12)/(H12-G12))*(E12-D12)+D12,IF(AND(J12&gt;=H12,J12&lt;I12),((J12-H12)/(I12-H12))*(F12-E12)+E12,F12)))),IF(J12="","",IF(J12&gt;G12,0,IF(AND(J12&lt;=G12,J12&gt;H12),((J12-G12)/(H12-G12))*(E12-D12)+D12,IF(AND(J12&lt;=H12,J12&gt;I12),((J12-H12)/(I12-H12))*(F12-E12)+E12,F12)))))</f>
        <v/>
      </c>
      <c r="L12" s="15" t="str">
        <f>IF(G12&lt;H12,"Proporcional","Inverso")</f>
        <v>Proporcional</v>
      </c>
    </row>
    <row r="13" spans="1:12" x14ac:dyDescent="0.35">
      <c r="A13" s="4" t="s">
        <v>118</v>
      </c>
      <c r="B13" s="5" t="s">
        <v>122</v>
      </c>
      <c r="C13" s="5" t="s">
        <v>119</v>
      </c>
      <c r="D13" s="9">
        <v>0.25</v>
      </c>
      <c r="E13" s="10">
        <v>0.35</v>
      </c>
      <c r="F13" s="11">
        <v>0.4</v>
      </c>
      <c r="G13" s="17">
        <v>0.96</v>
      </c>
      <c r="H13" s="17">
        <v>0.97</v>
      </c>
      <c r="I13" s="17">
        <v>0.98</v>
      </c>
      <c r="K13" s="16" t="str">
        <f>IF(L13="Proporcional",IF(J13="","",IF(J13&lt;G13,0,IF(AND(J13&gt;=G13,J13&lt;H13),((J13-G13)/(H13-G13))*(E13-D13)+D13,IF(AND(J13&gt;=H13,J13&lt;I13),((J13-H13)/(I13-H13))*(F13-E13)+E13,F13)))),IF(J13="","",IF(J13&gt;G13,0,IF(AND(J13&lt;=G13,J13&gt;H13),((J13-G13)/(H13-G13))*(E13-D13)+D13,IF(AND(J13&lt;=H13,J13&gt;I13),((J13-H13)/(I13-H13))*(F13-E13)+E13,F13)))))</f>
        <v/>
      </c>
      <c r="L13" s="15" t="str">
        <f>IF(G13&lt;H13,"Proporcional","Inverso")</f>
        <v>Proporcional</v>
      </c>
    </row>
    <row r="14" spans="1:12" x14ac:dyDescent="0.35">
      <c r="A14" s="4" t="s">
        <v>118</v>
      </c>
      <c r="B14" s="5" t="s">
        <v>36</v>
      </c>
      <c r="C14" s="5" t="s">
        <v>119</v>
      </c>
      <c r="D14" s="9">
        <v>0.25</v>
      </c>
      <c r="E14" s="10">
        <v>0.35</v>
      </c>
      <c r="F14" s="11">
        <v>0.4</v>
      </c>
      <c r="G14" s="17">
        <v>0.96</v>
      </c>
      <c r="H14" s="17">
        <v>0.97</v>
      </c>
      <c r="I14" s="17">
        <v>0.98</v>
      </c>
      <c r="K14" s="16" t="str">
        <f>IF(L14="Proporcional",IF(J14="","",IF(J14&lt;G14,0,IF(AND(J14&gt;=G14,J14&lt;H14),((J14-G14)/(H14-G14))*(E14-D14)+D14,IF(AND(J14&gt;=H14,J14&lt;I14),((J14-H14)/(I14-H14))*(F14-E14)+E14,F14)))),IF(J14="","",IF(J14&gt;G14,0,IF(AND(J14&lt;=G14,J14&gt;H14),((J14-G14)/(H14-G14))*(E14-D14)+D14,IF(AND(J14&lt;=H14,J14&gt;I14),((J14-H14)/(I14-H14))*(F14-E14)+E14,F14)))))</f>
        <v/>
      </c>
      <c r="L14" s="15" t="str">
        <f>IF(G14&lt;H14,"Proporcional","Inverso")</f>
        <v>Proporcional</v>
      </c>
    </row>
    <row r="15" spans="1:12" x14ac:dyDescent="0.35">
      <c r="A15" s="4" t="s">
        <v>118</v>
      </c>
      <c r="B15" s="5" t="s">
        <v>6</v>
      </c>
      <c r="C15" s="5" t="s">
        <v>119</v>
      </c>
      <c r="D15" s="9">
        <v>0.25</v>
      </c>
      <c r="E15" s="10">
        <v>0.35</v>
      </c>
      <c r="F15" s="11">
        <v>0.4</v>
      </c>
      <c r="G15" s="17">
        <v>0.96</v>
      </c>
      <c r="H15" s="17">
        <v>0.97</v>
      </c>
      <c r="I15" s="17">
        <v>0.98</v>
      </c>
      <c r="K15" s="16" t="str">
        <f>IF(L15="Proporcional",IF(J15="","",IF(J15&lt;G15,0,IF(AND(J15&gt;=G15,J15&lt;H15),((J15-G15)/(H15-G15))*(E15-D15)+D15,IF(AND(J15&gt;=H15,J15&lt;I15),((J15-H15)/(I15-H15))*(F15-E15)+E15,F15)))),IF(J15="","",IF(J15&gt;G15,0,IF(AND(J15&lt;=G15,J15&gt;H15),((J15-G15)/(H15-G15))*(E15-D15)+D15,IF(AND(J15&lt;=H15,J15&gt;I15),((J15-H15)/(I15-H15))*(F15-E15)+E15,F15)))))</f>
        <v/>
      </c>
      <c r="L15" s="15" t="str">
        <f>IF(G15&lt;H15,"Proporcional","Inverso")</f>
        <v>Proporcional</v>
      </c>
    </row>
    <row r="16" spans="1:12" x14ac:dyDescent="0.35">
      <c r="A16" s="4" t="s">
        <v>118</v>
      </c>
      <c r="B16" s="5" t="s">
        <v>123</v>
      </c>
      <c r="C16" s="5" t="s">
        <v>119</v>
      </c>
      <c r="D16" s="9">
        <v>0.25</v>
      </c>
      <c r="E16" s="10">
        <v>0.35</v>
      </c>
      <c r="F16" s="11">
        <v>0.4</v>
      </c>
      <c r="G16" s="17">
        <v>0.96</v>
      </c>
      <c r="H16" s="17">
        <v>0.97</v>
      </c>
      <c r="I16" s="17">
        <v>0.98</v>
      </c>
      <c r="K16" s="16" t="str">
        <f>IF(L16="Proporcional",IF(J16="","",IF(J16&lt;G16,0,IF(AND(J16&gt;=G16,J16&lt;H16),((J16-G16)/(H16-G16))*(E16-D16)+D16,IF(AND(J16&gt;=H16,J16&lt;I16),((J16-H16)/(I16-H16))*(F16-E16)+E16,F16)))),IF(J16="","",IF(J16&gt;G16,0,IF(AND(J16&lt;=G16,J16&gt;H16),((J16-G16)/(H16-G16))*(E16-D16)+D16,IF(AND(J16&lt;=H16,J16&gt;I16),((J16-H16)/(I16-H16))*(F16-E16)+E16,F16)))))</f>
        <v/>
      </c>
      <c r="L16" s="15" t="str">
        <f>IF(G16&lt;H16,"Proporcional","Inverso")</f>
        <v>Proporcional</v>
      </c>
    </row>
    <row r="17" spans="1:12" x14ac:dyDescent="0.35">
      <c r="A17" s="4" t="s">
        <v>118</v>
      </c>
      <c r="B17" s="5" t="s">
        <v>12</v>
      </c>
      <c r="C17" s="5" t="s">
        <v>119</v>
      </c>
      <c r="D17" s="9">
        <v>0.25</v>
      </c>
      <c r="E17" s="10">
        <v>0.35</v>
      </c>
      <c r="F17" s="11">
        <v>0.4</v>
      </c>
      <c r="G17" s="17">
        <v>0.96</v>
      </c>
      <c r="H17" s="17">
        <v>0.97</v>
      </c>
      <c r="I17" s="17">
        <v>0.98</v>
      </c>
      <c r="K17" s="16" t="str">
        <f>IF(L17="Proporcional",IF(J17="","",IF(J17&lt;G17,0,IF(AND(J17&gt;=G17,J17&lt;H17),((J17-G17)/(H17-G17))*(E17-D17)+D17,IF(AND(J17&gt;=H17,J17&lt;I17),((J17-H17)/(I17-H17))*(F17-E17)+E17,F17)))),IF(J17="","",IF(J17&gt;G17,0,IF(AND(J17&lt;=G17,J17&gt;H17),((J17-G17)/(H17-G17))*(E17-D17)+D17,IF(AND(J17&lt;=H17,J17&gt;I17),((J17-H17)/(I17-H17))*(F17-E17)+E17,F17)))))</f>
        <v/>
      </c>
      <c r="L17" s="15" t="str">
        <f>IF(G17&lt;H17,"Proporcional","Inverso")</f>
        <v>Proporcional</v>
      </c>
    </row>
    <row r="18" spans="1:12" x14ac:dyDescent="0.35">
      <c r="A18" s="4" t="s">
        <v>118</v>
      </c>
      <c r="B18" s="5" t="s">
        <v>24</v>
      </c>
      <c r="C18" s="5" t="s">
        <v>119</v>
      </c>
      <c r="D18" s="9">
        <v>0.25</v>
      </c>
      <c r="E18" s="10">
        <v>0.35</v>
      </c>
      <c r="F18" s="11">
        <v>0.4</v>
      </c>
      <c r="G18" s="17">
        <v>0.96</v>
      </c>
      <c r="H18" s="17">
        <v>0.97</v>
      </c>
      <c r="I18" s="17">
        <v>0.98</v>
      </c>
      <c r="K18" s="16" t="str">
        <f>IF(L18="Proporcional",IF(J18="","",IF(J18&lt;G18,0,IF(AND(J18&gt;=G18,J18&lt;H18),((J18-G18)/(H18-G18))*(E18-D18)+D18,IF(AND(J18&gt;=H18,J18&lt;I18),((J18-H18)/(I18-H18))*(F18-E18)+E18,F18)))),IF(J18="","",IF(J18&gt;G18,0,IF(AND(J18&lt;=G18,J18&gt;H18),((J18-G18)/(H18-G18))*(E18-D18)+D18,IF(AND(J18&lt;=H18,J18&gt;I18),((J18-H18)/(I18-H18))*(F18-E18)+E18,F18)))))</f>
        <v/>
      </c>
      <c r="L18" s="15" t="str">
        <f>IF(G18&lt;H18,"Proporcional","Inverso")</f>
        <v>Proporcional</v>
      </c>
    </row>
    <row r="19" spans="1:12" x14ac:dyDescent="0.35">
      <c r="A19" s="4" t="s">
        <v>118</v>
      </c>
      <c r="B19" s="5" t="s">
        <v>31</v>
      </c>
      <c r="C19" s="5" t="s">
        <v>119</v>
      </c>
      <c r="D19" s="9">
        <v>0.25</v>
      </c>
      <c r="E19" s="10">
        <v>0.35</v>
      </c>
      <c r="F19" s="11">
        <v>0.4</v>
      </c>
      <c r="G19" s="17">
        <v>0.96</v>
      </c>
      <c r="H19" s="17">
        <v>0.97</v>
      </c>
      <c r="I19" s="17">
        <v>0.98</v>
      </c>
      <c r="K19" s="16" t="str">
        <f>IF(L19="Proporcional",IF(J19="","",IF(J19&lt;G19,0,IF(AND(J19&gt;=G19,J19&lt;H19),((J19-G19)/(H19-G19))*(E19-D19)+D19,IF(AND(J19&gt;=H19,J19&lt;I19),((J19-H19)/(I19-H19))*(F19-E19)+E19,F19)))),IF(J19="","",IF(J19&gt;G19,0,IF(AND(J19&lt;=G19,J19&gt;H19),((J19-G19)/(H19-G19))*(E19-D19)+D19,IF(AND(J19&lt;=H19,J19&gt;I19),((J19-H19)/(I19-H19))*(F19-E19)+E19,F19)))))</f>
        <v/>
      </c>
      <c r="L19" s="15" t="str">
        <f>IF(G19&lt;H19,"Proporcional","Inverso")</f>
        <v>Proporcional</v>
      </c>
    </row>
    <row r="20" spans="1:12" x14ac:dyDescent="0.35">
      <c r="A20" s="4" t="s">
        <v>118</v>
      </c>
      <c r="B20" s="5" t="s">
        <v>32</v>
      </c>
      <c r="C20" s="5" t="s">
        <v>119</v>
      </c>
      <c r="D20" s="9">
        <v>0.25</v>
      </c>
      <c r="E20" s="10">
        <v>0.35</v>
      </c>
      <c r="F20" s="11">
        <v>0.4</v>
      </c>
      <c r="G20" s="17">
        <v>0.96</v>
      </c>
      <c r="H20" s="17">
        <v>0.97</v>
      </c>
      <c r="I20" s="17">
        <v>0.98</v>
      </c>
      <c r="K20" s="16" t="str">
        <f>IF(L20="Proporcional",IF(J20="","",IF(J20&lt;G20,0,IF(AND(J20&gt;=G20,J20&lt;H20),((J20-G20)/(H20-G20))*(E20-D20)+D20,IF(AND(J20&gt;=H20,J20&lt;I20),((J20-H20)/(I20-H20))*(F20-E20)+E20,F20)))),IF(J20="","",IF(J20&gt;G20,0,IF(AND(J20&lt;=G20,J20&gt;H20),((J20-G20)/(H20-G20))*(E20-D20)+D20,IF(AND(J20&lt;=H20,J20&gt;I20),((J20-H20)/(I20-H20))*(F20-E20)+E20,F20)))))</f>
        <v/>
      </c>
      <c r="L20" s="15" t="str">
        <f>IF(G20&lt;H20,"Proporcional","Inverso")</f>
        <v>Proporcional</v>
      </c>
    </row>
    <row r="21" spans="1:12" x14ac:dyDescent="0.35">
      <c r="A21" s="4" t="s">
        <v>118</v>
      </c>
      <c r="B21" s="5" t="s">
        <v>39</v>
      </c>
      <c r="C21" s="5" t="s">
        <v>119</v>
      </c>
      <c r="D21" s="9">
        <v>0.25</v>
      </c>
      <c r="E21" s="10">
        <v>0.35</v>
      </c>
      <c r="F21" s="11">
        <v>0.4</v>
      </c>
      <c r="G21" s="17">
        <v>0.96</v>
      </c>
      <c r="H21" s="17">
        <v>0.97</v>
      </c>
      <c r="I21" s="17">
        <v>0.98</v>
      </c>
      <c r="K21" s="16" t="str">
        <f>IF(L21="Proporcional",IF(J21="","",IF(J21&lt;G21,0,IF(AND(J21&gt;=G21,J21&lt;H21),((J21-G21)/(H21-G21))*(E21-D21)+D21,IF(AND(J21&gt;=H21,J21&lt;I21),((J21-H21)/(I21-H21))*(F21-E21)+E21,F21)))),IF(J21="","",IF(J21&gt;G21,0,IF(AND(J21&lt;=G21,J21&gt;H21),((J21-G21)/(H21-G21))*(E21-D21)+D21,IF(AND(J21&lt;=H21,J21&gt;I21),((J21-H21)/(I21-H21))*(F21-E21)+E21,F21)))))</f>
        <v/>
      </c>
      <c r="L21" s="15" t="str">
        <f>IF(G21&lt;H21,"Proporcional","Inverso")</f>
        <v>Proporcional</v>
      </c>
    </row>
    <row r="22" spans="1:12" x14ac:dyDescent="0.35">
      <c r="A22" s="4" t="s">
        <v>118</v>
      </c>
      <c r="B22" s="5" t="s">
        <v>124</v>
      </c>
      <c r="C22" s="5" t="s">
        <v>119</v>
      </c>
      <c r="D22" s="9">
        <v>0.25</v>
      </c>
      <c r="E22" s="10">
        <v>0.35</v>
      </c>
      <c r="F22" s="11">
        <v>0.4</v>
      </c>
      <c r="G22" s="17">
        <v>0.96</v>
      </c>
      <c r="H22" s="17">
        <v>0.97</v>
      </c>
      <c r="I22" s="17">
        <v>0.98</v>
      </c>
      <c r="K22" s="16" t="str">
        <f>IF(L22="Proporcional",IF(J22="","",IF(J22&lt;G22,0,IF(AND(J22&gt;=G22,J22&lt;H22),((J22-G22)/(H22-G22))*(E22-D22)+D22,IF(AND(J22&gt;=H22,J22&lt;I22),((J22-H22)/(I22-H22))*(F22-E22)+E22,F22)))),IF(J22="","",IF(J22&gt;G22,0,IF(AND(J22&lt;=G22,J22&gt;H22),((J22-G22)/(H22-G22))*(E22-D22)+D22,IF(AND(J22&lt;=H22,J22&gt;I22),((J22-H22)/(I22-H22))*(F22-E22)+E22,F22)))))</f>
        <v/>
      </c>
      <c r="L22" s="15" t="str">
        <f>IF(G22&lt;H22,"Proporcional","Inverso")</f>
        <v>Proporcional</v>
      </c>
    </row>
    <row r="23" spans="1:12" x14ac:dyDescent="0.35">
      <c r="A23" s="4" t="s">
        <v>118</v>
      </c>
      <c r="B23" s="5" t="s">
        <v>144</v>
      </c>
      <c r="C23" s="5" t="s">
        <v>119</v>
      </c>
      <c r="D23" s="9">
        <v>0.25</v>
      </c>
      <c r="E23" s="10">
        <v>0.35</v>
      </c>
      <c r="F23" s="11">
        <v>0.4</v>
      </c>
      <c r="G23" s="17">
        <v>0.96</v>
      </c>
      <c r="H23" s="17">
        <v>0.97</v>
      </c>
      <c r="I23" s="17">
        <v>0.98</v>
      </c>
      <c r="K23" s="16" t="str">
        <f>IF(L23="Proporcional",IF(J23="","",IF(J23&lt;G23,0,IF(AND(J23&gt;=G23,J23&lt;H23),((J23-G23)/(H23-G23))*(E23-D23)+D23,IF(AND(J23&gt;=H23,J23&lt;I23),((J23-H23)/(I23-H23))*(F23-E23)+E23,F23)))),IF(J23="","",IF(J23&gt;G23,0,IF(AND(J23&lt;=G23,J23&gt;H23),((J23-G23)/(H23-G23))*(E23-D23)+D23,IF(AND(J23&lt;=H23,J23&gt;I23),((J23-H23)/(I23-H23))*(F23-E23)+E23,F23)))))</f>
        <v/>
      </c>
      <c r="L23" s="15" t="str">
        <f>IF(G23&lt;H23,"Proporcional","Inverso")</f>
        <v>Proporcional</v>
      </c>
    </row>
    <row r="24" spans="1:12" x14ac:dyDescent="0.35">
      <c r="A24" s="4" t="s">
        <v>118</v>
      </c>
      <c r="B24" s="5" t="s">
        <v>42</v>
      </c>
      <c r="C24" s="5" t="s">
        <v>119</v>
      </c>
      <c r="D24" s="9">
        <v>0.25</v>
      </c>
      <c r="E24" s="10">
        <v>0.35</v>
      </c>
      <c r="F24" s="11">
        <v>0.4</v>
      </c>
      <c r="G24" s="17">
        <v>0.96</v>
      </c>
      <c r="H24" s="17">
        <v>0.97</v>
      </c>
      <c r="I24" s="17">
        <v>0.98</v>
      </c>
      <c r="K24" s="16" t="str">
        <f>IF(L24="Proporcional",IF(J24="","",IF(J24&lt;G24,0,IF(AND(J24&gt;=G24,J24&lt;H24),((J24-G24)/(H24-G24))*(E24-D24)+D24,IF(AND(J24&gt;=H24,J24&lt;I24),((J24-H24)/(I24-H24))*(F24-E24)+E24,F24)))),IF(J24="","",IF(J24&gt;G24,0,IF(AND(J24&lt;=G24,J24&gt;H24),((J24-G24)/(H24-G24))*(E24-D24)+D24,IF(AND(J24&lt;=H24,J24&gt;I24),((J24-H24)/(I24-H24))*(F24-E24)+E24,F24)))))</f>
        <v/>
      </c>
      <c r="L24" s="15" t="str">
        <f>IF(G24&lt;H24,"Proporcional","Inverso")</f>
        <v>Proporcional</v>
      </c>
    </row>
    <row r="25" spans="1:12" x14ac:dyDescent="0.35">
      <c r="A25" s="4" t="s">
        <v>118</v>
      </c>
      <c r="B25" s="5" t="s">
        <v>125</v>
      </c>
      <c r="C25" s="5" t="s">
        <v>119</v>
      </c>
      <c r="D25" s="9">
        <v>0.25</v>
      </c>
      <c r="E25" s="10">
        <v>0.35</v>
      </c>
      <c r="F25" s="11">
        <v>0.4</v>
      </c>
      <c r="G25" s="17">
        <v>0.96</v>
      </c>
      <c r="H25" s="17">
        <v>0.97</v>
      </c>
      <c r="I25" s="17">
        <v>0.98</v>
      </c>
      <c r="K25" s="16" t="str">
        <f>IF(L25="Proporcional",IF(J25="","",IF(J25&lt;G25,0,IF(AND(J25&gt;=G25,J25&lt;H25),((J25-G25)/(H25-G25))*(E25-D25)+D25,IF(AND(J25&gt;=H25,J25&lt;I25),((J25-H25)/(I25-H25))*(F25-E25)+E25,F25)))),IF(J25="","",IF(J25&gt;G25,0,IF(AND(J25&lt;=G25,J25&gt;H25),((J25-G25)/(H25-G25))*(E25-D25)+D25,IF(AND(J25&lt;=H25,J25&gt;I25),((J25-H25)/(I25-H25))*(F25-E25)+E25,F25)))))</f>
        <v/>
      </c>
      <c r="L25" s="15" t="str">
        <f>IF(G25&lt;H25,"Proporcional","Inverso")</f>
        <v>Proporcional</v>
      </c>
    </row>
    <row r="26" spans="1:12" x14ac:dyDescent="0.35">
      <c r="A26" s="4" t="s">
        <v>118</v>
      </c>
      <c r="B26" s="5" t="s">
        <v>38</v>
      </c>
      <c r="C26" s="5" t="s">
        <v>119</v>
      </c>
      <c r="D26" s="9">
        <v>0.25</v>
      </c>
      <c r="E26" s="10">
        <v>0.35</v>
      </c>
      <c r="F26" s="11">
        <v>0.4</v>
      </c>
      <c r="G26" s="17">
        <v>0.96</v>
      </c>
      <c r="H26" s="17">
        <v>0.97</v>
      </c>
      <c r="I26" s="17">
        <v>0.98</v>
      </c>
      <c r="K26" s="16" t="str">
        <f>IF(L26="Proporcional",IF(J26="","",IF(J26&lt;G26,0,IF(AND(J26&gt;=G26,J26&lt;H26),((J26-G26)/(H26-G26))*(E26-D26)+D26,IF(AND(J26&gt;=H26,J26&lt;I26),((J26-H26)/(I26-H26))*(F26-E26)+E26,F26)))),IF(J26="","",IF(J26&gt;G26,0,IF(AND(J26&lt;=G26,J26&gt;H26),((J26-G26)/(H26-G26))*(E26-D26)+D26,IF(AND(J26&lt;=H26,J26&gt;I26),((J26-H26)/(I26-H26))*(F26-E26)+E26,F26)))))</f>
        <v/>
      </c>
      <c r="L26" s="15" t="str">
        <f>IF(G26&lt;H26,"Proporcional","Inverso")</f>
        <v>Proporcional</v>
      </c>
    </row>
    <row r="27" spans="1:12" x14ac:dyDescent="0.35">
      <c r="A27" s="4" t="s">
        <v>118</v>
      </c>
      <c r="B27" s="5" t="s">
        <v>126</v>
      </c>
      <c r="C27" s="5" t="s">
        <v>119</v>
      </c>
      <c r="D27" s="9">
        <v>0.25</v>
      </c>
      <c r="E27" s="10">
        <v>0.35</v>
      </c>
      <c r="F27" s="11">
        <v>0.4</v>
      </c>
      <c r="G27" s="17">
        <v>0.96</v>
      </c>
      <c r="H27" s="17">
        <v>0.97</v>
      </c>
      <c r="I27" s="17">
        <v>0.98</v>
      </c>
      <c r="K27" s="16" t="str">
        <f>IF(L27="Proporcional",IF(J27="","",IF(J27&lt;G27,0,IF(AND(J27&gt;=G27,J27&lt;H27),((J27-G27)/(H27-G27))*(E27-D27)+D27,IF(AND(J27&gt;=H27,J27&lt;I27),((J27-H27)/(I27-H27))*(F27-E27)+E27,F27)))),IF(J27="","",IF(J27&gt;G27,0,IF(AND(J27&lt;=G27,J27&gt;H27),((J27-G27)/(H27-G27))*(E27-D27)+D27,IF(AND(J27&lt;=H27,J27&gt;I27),((J27-H27)/(I27-H27))*(F27-E27)+E27,F27)))))</f>
        <v/>
      </c>
      <c r="L27" s="15" t="str">
        <f>IF(G27&lt;H27,"Proporcional","Inverso")</f>
        <v>Proporcional</v>
      </c>
    </row>
    <row r="28" spans="1:12" x14ac:dyDescent="0.35">
      <c r="A28" s="4" t="s">
        <v>118</v>
      </c>
      <c r="B28" s="5" t="s">
        <v>115</v>
      </c>
      <c r="C28" s="5" t="s">
        <v>119</v>
      </c>
      <c r="D28" s="9">
        <v>0.25</v>
      </c>
      <c r="E28" s="10">
        <v>0.35</v>
      </c>
      <c r="F28" s="11">
        <v>0.4</v>
      </c>
      <c r="G28" s="17">
        <v>0.96</v>
      </c>
      <c r="H28" s="17">
        <v>0.97</v>
      </c>
      <c r="I28" s="17">
        <v>0.98</v>
      </c>
      <c r="K28" s="16" t="str">
        <f>IF(L28="Proporcional",IF(J28="","",IF(J28&lt;G28,0,IF(AND(J28&gt;=G28,J28&lt;H28),((J28-G28)/(H28-G28))*(E28-D28)+D28,IF(AND(J28&gt;=H28,J28&lt;I28),((J28-H28)/(I28-H28))*(F28-E28)+E28,F28)))),IF(J28="","",IF(J28&gt;G28,0,IF(AND(J28&lt;=G28,J28&gt;H28),((J28-G28)/(H28-G28))*(E28-D28)+D28,IF(AND(J28&lt;=H28,J28&gt;I28),((J28-H28)/(I28-H28))*(F28-E28)+E28,F28)))))</f>
        <v/>
      </c>
      <c r="L28" s="15" t="str">
        <f>IF(G28&lt;H28,"Proporcional","Inverso")</f>
        <v>Proporcional</v>
      </c>
    </row>
    <row r="29" spans="1:12" x14ac:dyDescent="0.35">
      <c r="A29" s="4" t="s">
        <v>118</v>
      </c>
      <c r="B29" s="5" t="s">
        <v>18</v>
      </c>
      <c r="C29" s="5" t="s">
        <v>119</v>
      </c>
      <c r="D29" s="9">
        <v>0.25</v>
      </c>
      <c r="E29" s="10">
        <v>0.35</v>
      </c>
      <c r="F29" s="11">
        <v>0.4</v>
      </c>
      <c r="G29" s="17">
        <v>0.96</v>
      </c>
      <c r="H29" s="17">
        <v>0.97</v>
      </c>
      <c r="I29" s="17">
        <v>0.98</v>
      </c>
      <c r="K29" s="16" t="str">
        <f>IF(L29="Proporcional",IF(J29="","",IF(J29&lt;G29,0,IF(AND(J29&gt;=G29,J29&lt;H29),((J29-G29)/(H29-G29))*(E29-D29)+D29,IF(AND(J29&gt;=H29,J29&lt;I29),((J29-H29)/(I29-H29))*(F29-E29)+E29,F29)))),IF(J29="","",IF(J29&gt;G29,0,IF(AND(J29&lt;=G29,J29&gt;H29),((J29-G29)/(H29-G29))*(E29-D29)+D29,IF(AND(J29&lt;=H29,J29&gt;I29),((J29-H29)/(I29-H29))*(F29-E29)+E29,F29)))))</f>
        <v/>
      </c>
      <c r="L29" s="15" t="str">
        <f>IF(G29&lt;H29,"Proporcional","Inverso")</f>
        <v>Proporcional</v>
      </c>
    </row>
    <row r="30" spans="1:12" x14ac:dyDescent="0.35">
      <c r="A30" s="4" t="s">
        <v>118</v>
      </c>
      <c r="B30" s="5" t="s">
        <v>112</v>
      </c>
      <c r="C30" s="5" t="s">
        <v>119</v>
      </c>
      <c r="D30" s="9">
        <v>0.25</v>
      </c>
      <c r="E30" s="10">
        <v>0.35</v>
      </c>
      <c r="F30" s="11">
        <v>0.4</v>
      </c>
      <c r="G30" s="17">
        <v>0.96</v>
      </c>
      <c r="H30" s="17">
        <v>0.97</v>
      </c>
      <c r="I30" s="17">
        <v>0.98</v>
      </c>
      <c r="K30" s="16" t="str">
        <f>IF(L30="Proporcional",IF(J30="","",IF(J30&lt;G30,0,IF(AND(J30&gt;=G30,J30&lt;H30),((J30-G30)/(H30-G30))*(E30-D30)+D30,IF(AND(J30&gt;=H30,J30&lt;I30),((J30-H30)/(I30-H30))*(F30-E30)+E30,F30)))),IF(J30="","",IF(J30&gt;G30,0,IF(AND(J30&lt;=G30,J30&gt;H30),((J30-G30)/(H30-G30))*(E30-D30)+D30,IF(AND(J30&lt;=H30,J30&gt;I30),((J30-H30)/(I30-H30))*(F30-E30)+E30,F30)))))</f>
        <v/>
      </c>
      <c r="L30" s="15" t="str">
        <f>IF(G30&lt;H30,"Proporcional","Inverso")</f>
        <v>Proporcional</v>
      </c>
    </row>
    <row r="31" spans="1:12" x14ac:dyDescent="0.35">
      <c r="A31" s="4" t="s">
        <v>118</v>
      </c>
      <c r="B31" s="5" t="s">
        <v>35</v>
      </c>
      <c r="C31" s="5" t="s">
        <v>119</v>
      </c>
      <c r="D31" s="9">
        <v>0.25</v>
      </c>
      <c r="E31" s="10">
        <v>0.35</v>
      </c>
      <c r="F31" s="11">
        <v>0.4</v>
      </c>
      <c r="G31" s="17">
        <v>0.96</v>
      </c>
      <c r="H31" s="17">
        <v>0.97</v>
      </c>
      <c r="I31" s="17">
        <v>0.98</v>
      </c>
      <c r="K31" s="16" t="str">
        <f>IF(L31="Proporcional",IF(J31="","",IF(J31&lt;G31,0,IF(AND(J31&gt;=G31,J31&lt;H31),((J31-G31)/(H31-G31))*(E31-D31)+D31,IF(AND(J31&gt;=H31,J31&lt;I31),((J31-H31)/(I31-H31))*(F31-E31)+E31,F31)))),IF(J31="","",IF(J31&gt;G31,0,IF(AND(J31&lt;=G31,J31&gt;H31),((J31-G31)/(H31-G31))*(E31-D31)+D31,IF(AND(J31&lt;=H31,J31&gt;I31),((J31-H31)/(I31-H31))*(F31-E31)+E31,F31)))))</f>
        <v/>
      </c>
      <c r="L31" s="15" t="str">
        <f>IF(G31&lt;H31,"Proporcional","Inverso")</f>
        <v>Proporcional</v>
      </c>
    </row>
    <row r="32" spans="1:12" x14ac:dyDescent="0.35">
      <c r="A32" s="4" t="s">
        <v>118</v>
      </c>
      <c r="B32" s="5" t="s">
        <v>37</v>
      </c>
      <c r="C32" s="5" t="s">
        <v>119</v>
      </c>
      <c r="D32" s="9">
        <v>0.25</v>
      </c>
      <c r="E32" s="10">
        <v>0.35</v>
      </c>
      <c r="F32" s="11">
        <v>0.4</v>
      </c>
      <c r="G32" s="17">
        <v>0.96</v>
      </c>
      <c r="H32" s="17">
        <v>0.97</v>
      </c>
      <c r="I32" s="17">
        <v>0.98</v>
      </c>
      <c r="K32" s="16" t="str">
        <f>IF(L32="Proporcional",IF(J32="","",IF(J32&lt;G32,0,IF(AND(J32&gt;=G32,J32&lt;H32),((J32-G32)/(H32-G32))*(E32-D32)+D32,IF(AND(J32&gt;=H32,J32&lt;I32),((J32-H32)/(I32-H32))*(F32-E32)+E32,F32)))),IF(J32="","",IF(J32&gt;G32,0,IF(AND(J32&lt;=G32,J32&gt;H32),((J32-G32)/(H32-G32))*(E32-D32)+D32,IF(AND(J32&lt;=H32,J32&gt;I32),((J32-H32)/(I32-H32))*(F32-E32)+E32,F32)))))</f>
        <v/>
      </c>
      <c r="L32" s="15" t="str">
        <f>IF(G32&lt;H32,"Proporcional","Inverso")</f>
        <v>Proporcional</v>
      </c>
    </row>
    <row r="33" spans="1:12" x14ac:dyDescent="0.35">
      <c r="A33" s="4" t="s">
        <v>118</v>
      </c>
      <c r="B33" s="5" t="s">
        <v>113</v>
      </c>
      <c r="C33" s="5" t="s">
        <v>119</v>
      </c>
      <c r="D33" s="9">
        <v>0.25</v>
      </c>
      <c r="E33" s="10">
        <v>0.35</v>
      </c>
      <c r="F33" s="11">
        <v>0.4</v>
      </c>
      <c r="G33" s="17">
        <v>0.96</v>
      </c>
      <c r="H33" s="17">
        <v>0.97</v>
      </c>
      <c r="I33" s="17">
        <v>0.98</v>
      </c>
      <c r="K33" s="16" t="str">
        <f>IF(L33="Proporcional",IF(J33="","",IF(J33&lt;G33,0,IF(AND(J33&gt;=G33,J33&lt;H33),((J33-G33)/(H33-G33))*(E33-D33)+D33,IF(AND(J33&gt;=H33,J33&lt;I33),((J33-H33)/(I33-H33))*(F33-E33)+E33,F33)))),IF(J33="","",IF(J33&gt;G33,0,IF(AND(J33&lt;=G33,J33&gt;H33),((J33-G33)/(H33-G33))*(E33-D33)+D33,IF(AND(J33&lt;=H33,J33&gt;I33),((J33-H33)/(I33-H33))*(F33-E33)+E33,F33)))))</f>
        <v/>
      </c>
      <c r="L33" s="15" t="str">
        <f>IF(G33&lt;H33,"Proporcional","Inverso")</f>
        <v>Proporcional</v>
      </c>
    </row>
    <row r="34" spans="1:12" x14ac:dyDescent="0.35">
      <c r="A34" s="4" t="s">
        <v>118</v>
      </c>
      <c r="B34" s="5" t="s">
        <v>117</v>
      </c>
      <c r="C34" s="5" t="s">
        <v>119</v>
      </c>
      <c r="D34" s="9">
        <v>0.25</v>
      </c>
      <c r="E34" s="10">
        <v>0.35</v>
      </c>
      <c r="F34" s="11">
        <v>0.4</v>
      </c>
      <c r="G34" s="17">
        <v>0.96</v>
      </c>
      <c r="H34" s="17">
        <v>0.97</v>
      </c>
      <c r="I34" s="17">
        <v>0.98</v>
      </c>
      <c r="K34" s="16" t="str">
        <f>IF(L34="Proporcional",IF(J34="","",IF(J34&lt;G34,0,IF(AND(J34&gt;=G34,J34&lt;H34),((J34-G34)/(H34-G34))*(E34-D34)+D34,IF(AND(J34&gt;=H34,J34&lt;I34),((J34-H34)/(I34-H34))*(F34-E34)+E34,F34)))),IF(J34="","",IF(J34&gt;G34,0,IF(AND(J34&lt;=G34,J34&gt;H34),((J34-G34)/(H34-G34))*(E34-D34)+D34,IF(AND(J34&lt;=H34,J34&gt;I34),((J34-H34)/(I34-H34))*(F34-E34)+E34,F34)))))</f>
        <v/>
      </c>
      <c r="L34" s="15" t="str">
        <f>IF(G34&lt;H34,"Proporcional","Inverso")</f>
        <v>Proporcional</v>
      </c>
    </row>
    <row r="35" spans="1:12" x14ac:dyDescent="0.35">
      <c r="A35" s="4" t="s">
        <v>118</v>
      </c>
      <c r="B35" s="5" t="s">
        <v>111</v>
      </c>
      <c r="C35" s="5" t="s">
        <v>127</v>
      </c>
      <c r="D35" s="9">
        <v>0.25</v>
      </c>
      <c r="E35" s="10">
        <v>0.35</v>
      </c>
      <c r="F35" s="11">
        <v>0.4</v>
      </c>
      <c r="G35" s="18">
        <v>5</v>
      </c>
      <c r="H35" s="18">
        <v>4</v>
      </c>
      <c r="I35" s="18">
        <v>3</v>
      </c>
      <c r="K35" s="16" t="str">
        <f>IF(L35="Proporcional",IF(J35="","",IF(J35&lt;G35,0,IF(AND(J35&gt;=G35,J35&lt;H35),((J35-G35)/(H35-G35))*(E35-D35)+D35,IF(AND(J35&gt;=H35,J35&lt;I35),((J35-H35)/(I35-H35))*(F35-E35)+E35,F35)))),IF(J35="","",IF(J35&gt;G35,0,IF(AND(J35&lt;=G35,J35&gt;H35),((J35-G35)/(H35-G35))*(E35-D35)+D35,IF(AND(J35&lt;=H35,J35&gt;I35),((J35-H35)/(I35-H35))*(F35-E35)+E35,F35)))))</f>
        <v/>
      </c>
      <c r="L35" s="15" t="str">
        <f>IF(G35&lt;H35,"Proporcional","Inverso")</f>
        <v>Inverso</v>
      </c>
    </row>
    <row r="36" spans="1:12" x14ac:dyDescent="0.35">
      <c r="A36" s="4" t="s">
        <v>118</v>
      </c>
      <c r="B36" s="5" t="s">
        <v>17</v>
      </c>
      <c r="C36" s="5" t="s">
        <v>127</v>
      </c>
      <c r="D36" s="9">
        <v>0.25</v>
      </c>
      <c r="E36" s="10">
        <v>0.35</v>
      </c>
      <c r="F36" s="11">
        <v>0.4</v>
      </c>
      <c r="G36" s="18">
        <v>5</v>
      </c>
      <c r="H36" s="18">
        <v>4</v>
      </c>
      <c r="I36" s="18">
        <v>3</v>
      </c>
      <c r="K36" s="16" t="str">
        <f>IF(L36="Proporcional",IF(J36="","",IF(J36&lt;G36,0,IF(AND(J36&gt;=G36,J36&lt;H36),((J36-G36)/(H36-G36))*(E36-D36)+D36,IF(AND(J36&gt;=H36,J36&lt;I36),((J36-H36)/(I36-H36))*(F36-E36)+E36,F36)))),IF(J36="","",IF(J36&gt;G36,0,IF(AND(J36&lt;=G36,J36&gt;H36),((J36-G36)/(H36-G36))*(E36-D36)+D36,IF(AND(J36&lt;=H36,J36&gt;I36),((J36-H36)/(I36-H36))*(F36-E36)+E36,F36)))))</f>
        <v/>
      </c>
      <c r="L36" s="15" t="str">
        <f>IF(G36&lt;H36,"Proporcional","Inverso")</f>
        <v>Inverso</v>
      </c>
    </row>
    <row r="37" spans="1:12" x14ac:dyDescent="0.35">
      <c r="A37" s="4" t="s">
        <v>118</v>
      </c>
      <c r="B37" s="5" t="s">
        <v>44</v>
      </c>
      <c r="C37" s="5" t="s">
        <v>127</v>
      </c>
      <c r="D37" s="9">
        <v>0.25</v>
      </c>
      <c r="E37" s="10">
        <v>0.35</v>
      </c>
      <c r="F37" s="11">
        <v>0.4</v>
      </c>
      <c r="G37" s="18">
        <v>5</v>
      </c>
      <c r="H37" s="18">
        <v>4</v>
      </c>
      <c r="I37" s="18">
        <v>3</v>
      </c>
      <c r="K37" s="16" t="str">
        <f>IF(L37="Proporcional",IF(J37="","",IF(J37&lt;G37,0,IF(AND(J37&gt;=G37,J37&lt;H37),((J37-G37)/(H37-G37))*(E37-D37)+D37,IF(AND(J37&gt;=H37,J37&lt;I37),((J37-H37)/(I37-H37))*(F37-E37)+E37,F37)))),IF(J37="","",IF(J37&gt;G37,0,IF(AND(J37&lt;=G37,J37&gt;H37),((J37-G37)/(H37-G37))*(E37-D37)+D37,IF(AND(J37&lt;=H37,J37&gt;I37),((J37-H37)/(I37-H37))*(F37-E37)+E37,F37)))))</f>
        <v/>
      </c>
      <c r="L37" s="15" t="str">
        <f>IF(G37&lt;H37,"Proporcional","Inverso")</f>
        <v>Inverso</v>
      </c>
    </row>
    <row r="38" spans="1:12" x14ac:dyDescent="0.35">
      <c r="A38" s="4" t="s">
        <v>118</v>
      </c>
      <c r="B38" s="5" t="s">
        <v>21</v>
      </c>
      <c r="C38" s="5" t="s">
        <v>127</v>
      </c>
      <c r="D38" s="9">
        <v>0.25</v>
      </c>
      <c r="E38" s="10">
        <v>0.35</v>
      </c>
      <c r="F38" s="11">
        <v>0.4</v>
      </c>
      <c r="G38" s="18">
        <v>5</v>
      </c>
      <c r="H38" s="18">
        <v>4</v>
      </c>
      <c r="I38" s="18">
        <v>3</v>
      </c>
      <c r="K38" s="16" t="str">
        <f>IF(L38="Proporcional",IF(J38="","",IF(J38&lt;G38,0,IF(AND(J38&gt;=G38,J38&lt;H38),((J38-G38)/(H38-G38))*(E38-D38)+D38,IF(AND(J38&gt;=H38,J38&lt;I38),((J38-H38)/(I38-H38))*(F38-E38)+E38,F38)))),IF(J38="","",IF(J38&gt;G38,0,IF(AND(J38&lt;=G38,J38&gt;H38),((J38-G38)/(H38-G38))*(E38-D38)+D38,IF(AND(J38&lt;=H38,J38&gt;I38),((J38-H38)/(I38-H38))*(F38-E38)+E38,F38)))))</f>
        <v/>
      </c>
      <c r="L38" s="15" t="str">
        <f>IF(G38&lt;H38,"Proporcional","Inverso")</f>
        <v>Inverso</v>
      </c>
    </row>
    <row r="39" spans="1:12" x14ac:dyDescent="0.35">
      <c r="A39" s="4" t="s">
        <v>118</v>
      </c>
      <c r="B39" s="5" t="s">
        <v>120</v>
      </c>
      <c r="C39" s="5" t="s">
        <v>127</v>
      </c>
      <c r="D39" s="9">
        <v>0.25</v>
      </c>
      <c r="E39" s="10">
        <v>0.35</v>
      </c>
      <c r="F39" s="11">
        <v>0.4</v>
      </c>
      <c r="G39" s="18">
        <v>5</v>
      </c>
      <c r="H39" s="18">
        <v>4</v>
      </c>
      <c r="I39" s="18">
        <v>3</v>
      </c>
      <c r="K39" s="16" t="str">
        <f>IF(L39="Proporcional",IF(J39="","",IF(J39&lt;G39,0,IF(AND(J39&gt;=G39,J39&lt;H39),((J39-G39)/(H39-G39))*(E39-D39)+D39,IF(AND(J39&gt;=H39,J39&lt;I39),((J39-H39)/(I39-H39))*(F39-E39)+E39,F39)))),IF(J39="","",IF(J39&gt;G39,0,IF(AND(J39&lt;=G39,J39&gt;H39),((J39-G39)/(H39-G39))*(E39-D39)+D39,IF(AND(J39&lt;=H39,J39&gt;I39),((J39-H39)/(I39-H39))*(F39-E39)+E39,F39)))))</f>
        <v/>
      </c>
      <c r="L39" s="15" t="str">
        <f>IF(G39&lt;H39,"Proporcional","Inverso")</f>
        <v>Inverso</v>
      </c>
    </row>
    <row r="40" spans="1:12" x14ac:dyDescent="0.35">
      <c r="A40" s="4" t="s">
        <v>118</v>
      </c>
      <c r="B40" s="5" t="s">
        <v>10</v>
      </c>
      <c r="C40" s="5" t="s">
        <v>127</v>
      </c>
      <c r="D40" s="9">
        <v>0.25</v>
      </c>
      <c r="E40" s="10">
        <v>0.35</v>
      </c>
      <c r="F40" s="11">
        <v>0.4</v>
      </c>
      <c r="G40" s="18">
        <v>5</v>
      </c>
      <c r="H40" s="18">
        <v>4</v>
      </c>
      <c r="I40" s="18">
        <v>3</v>
      </c>
      <c r="K40" s="16" t="str">
        <f>IF(L40="Proporcional",IF(J40="","",IF(J40&lt;G40,0,IF(AND(J40&gt;=G40,J40&lt;H40),((J40-G40)/(H40-G40))*(E40-D40)+D40,IF(AND(J40&gt;=H40,J40&lt;I40),((J40-H40)/(I40-H40))*(F40-E40)+E40,F40)))),IF(J40="","",IF(J40&gt;G40,0,IF(AND(J40&lt;=G40,J40&gt;H40),((J40-G40)/(H40-G40))*(E40-D40)+D40,IF(AND(J40&lt;=H40,J40&gt;I40),((J40-H40)/(I40-H40))*(F40-E40)+E40,F40)))))</f>
        <v/>
      </c>
      <c r="L40" s="15" t="str">
        <f>IF(G40&lt;H40,"Proporcional","Inverso")</f>
        <v>Inverso</v>
      </c>
    </row>
    <row r="41" spans="1:12" x14ac:dyDescent="0.35">
      <c r="A41" s="4" t="s">
        <v>118</v>
      </c>
      <c r="B41" s="5" t="s">
        <v>11</v>
      </c>
      <c r="C41" s="5" t="s">
        <v>127</v>
      </c>
      <c r="D41" s="9">
        <v>0.25</v>
      </c>
      <c r="E41" s="10">
        <v>0.35</v>
      </c>
      <c r="F41" s="11">
        <v>0.4</v>
      </c>
      <c r="G41" s="18">
        <v>5</v>
      </c>
      <c r="H41" s="18">
        <v>4</v>
      </c>
      <c r="I41" s="18">
        <v>3</v>
      </c>
      <c r="K41" s="16" t="str">
        <f>IF(L41="Proporcional",IF(J41="","",IF(J41&lt;G41,0,IF(AND(J41&gt;=G41,J41&lt;H41),((J41-G41)/(H41-G41))*(E41-D41)+D41,IF(AND(J41&gt;=H41,J41&lt;I41),((J41-H41)/(I41-H41))*(F41-E41)+E41,F41)))),IF(J41="","",IF(J41&gt;G41,0,IF(AND(J41&lt;=G41,J41&gt;H41),((J41-G41)/(H41-G41))*(E41-D41)+D41,IF(AND(J41&lt;=H41,J41&gt;I41),((J41-H41)/(I41-H41))*(F41-E41)+E41,F41)))))</f>
        <v/>
      </c>
      <c r="L41" s="15" t="str">
        <f>IF(G41&lt;H41,"Proporcional","Inverso")</f>
        <v>Inverso</v>
      </c>
    </row>
    <row r="42" spans="1:12" x14ac:dyDescent="0.35">
      <c r="A42" s="4" t="s">
        <v>118</v>
      </c>
      <c r="B42" s="5" t="s">
        <v>14</v>
      </c>
      <c r="C42" s="5" t="s">
        <v>127</v>
      </c>
      <c r="D42" s="9">
        <v>0.25</v>
      </c>
      <c r="E42" s="10">
        <v>0.35</v>
      </c>
      <c r="F42" s="11">
        <v>0.4</v>
      </c>
      <c r="G42" s="18">
        <v>5</v>
      </c>
      <c r="H42" s="18">
        <v>4</v>
      </c>
      <c r="I42" s="18">
        <v>3</v>
      </c>
      <c r="K42" s="16" t="str">
        <f>IF(L42="Proporcional",IF(J42="","",IF(J42&lt;G42,0,IF(AND(J42&gt;=G42,J42&lt;H42),((J42-G42)/(H42-G42))*(E42-D42)+D42,IF(AND(J42&gt;=H42,J42&lt;I42),((J42-H42)/(I42-H42))*(F42-E42)+E42,F42)))),IF(J42="","",IF(J42&gt;G42,0,IF(AND(J42&lt;=G42,J42&gt;H42),((J42-G42)/(H42-G42))*(E42-D42)+D42,IF(AND(J42&lt;=H42,J42&gt;I42),((J42-H42)/(I42-H42))*(F42-E42)+E42,F42)))))</f>
        <v/>
      </c>
      <c r="L42" s="15" t="str">
        <f>IF(G42&lt;H42,"Proporcional","Inverso")</f>
        <v>Inverso</v>
      </c>
    </row>
    <row r="43" spans="1:12" x14ac:dyDescent="0.35">
      <c r="A43" s="4" t="s">
        <v>118</v>
      </c>
      <c r="B43" s="5" t="s">
        <v>15</v>
      </c>
      <c r="C43" s="5" t="s">
        <v>127</v>
      </c>
      <c r="D43" s="9">
        <v>0.25</v>
      </c>
      <c r="E43" s="10">
        <v>0.35</v>
      </c>
      <c r="F43" s="11">
        <v>0.4</v>
      </c>
      <c r="G43" s="18">
        <v>5</v>
      </c>
      <c r="H43" s="18">
        <v>4</v>
      </c>
      <c r="I43" s="18">
        <v>3</v>
      </c>
      <c r="K43" s="16" t="str">
        <f>IF(L43="Proporcional",IF(J43="","",IF(J43&lt;G43,0,IF(AND(J43&gt;=G43,J43&lt;H43),((J43-G43)/(H43-G43))*(E43-D43)+D43,IF(AND(J43&gt;=H43,J43&lt;I43),((J43-H43)/(I43-H43))*(F43-E43)+E43,F43)))),IF(J43="","",IF(J43&gt;G43,0,IF(AND(J43&lt;=G43,J43&gt;H43),((J43-G43)/(H43-G43))*(E43-D43)+D43,IF(AND(J43&lt;=H43,J43&gt;I43),((J43-H43)/(I43-H43))*(F43-E43)+E43,F43)))))</f>
        <v/>
      </c>
      <c r="L43" s="15" t="str">
        <f>IF(G43&lt;H43,"Proporcional","Inverso")</f>
        <v>Inverso</v>
      </c>
    </row>
    <row r="44" spans="1:12" x14ac:dyDescent="0.35">
      <c r="A44" s="4" t="s">
        <v>118</v>
      </c>
      <c r="B44" s="5" t="s">
        <v>32</v>
      </c>
      <c r="C44" s="5" t="s">
        <v>127</v>
      </c>
      <c r="D44" s="9">
        <v>0.25</v>
      </c>
      <c r="E44" s="10">
        <v>0.35</v>
      </c>
      <c r="F44" s="11">
        <v>0.4</v>
      </c>
      <c r="G44" s="18">
        <v>5</v>
      </c>
      <c r="H44" s="18">
        <v>4</v>
      </c>
      <c r="I44" s="18">
        <v>3</v>
      </c>
      <c r="K44" s="16" t="str">
        <f>IF(L44="Proporcional",IF(J44="","",IF(J44&lt;G44,0,IF(AND(J44&gt;=G44,J44&lt;H44),((J44-G44)/(H44-G44))*(E44-D44)+D44,IF(AND(J44&gt;=H44,J44&lt;I44),((J44-H44)/(I44-H44))*(F44-E44)+E44,F44)))),IF(J44="","",IF(J44&gt;G44,0,IF(AND(J44&lt;=G44,J44&gt;H44),((J44-G44)/(H44-G44))*(E44-D44)+D44,IF(AND(J44&lt;=H44,J44&gt;I44),((J44-H44)/(I44-H44))*(F44-E44)+E44,F44)))))</f>
        <v/>
      </c>
      <c r="L44" s="15" t="str">
        <f>IF(G44&lt;H44,"Proporcional","Inverso")</f>
        <v>Inverso</v>
      </c>
    </row>
    <row r="45" spans="1:12" x14ac:dyDescent="0.35">
      <c r="A45" s="4" t="s">
        <v>118</v>
      </c>
      <c r="B45" s="5" t="s">
        <v>16</v>
      </c>
      <c r="C45" s="5" t="s">
        <v>127</v>
      </c>
      <c r="D45" s="9">
        <v>0.25</v>
      </c>
      <c r="E45" s="10">
        <v>0.35</v>
      </c>
      <c r="F45" s="11">
        <v>0.4</v>
      </c>
      <c r="G45" s="18">
        <v>5</v>
      </c>
      <c r="H45" s="18">
        <v>4</v>
      </c>
      <c r="I45" s="18">
        <v>3</v>
      </c>
      <c r="K45" s="16" t="str">
        <f>IF(L45="Proporcional",IF(J45="","",IF(J45&lt;G45,0,IF(AND(J45&gt;=G45,J45&lt;H45),((J45-G45)/(H45-G45))*(E45-D45)+D45,IF(AND(J45&gt;=H45,J45&lt;I45),((J45-H45)/(I45-H45))*(F45-E45)+E45,F45)))),IF(J45="","",IF(J45&gt;G45,0,IF(AND(J45&lt;=G45,J45&gt;H45),((J45-G45)/(H45-G45))*(E45-D45)+D45,IF(AND(J45&lt;=H45,J45&gt;I45),((J45-H45)/(I45-H45))*(F45-E45)+E45,F45)))))</f>
        <v/>
      </c>
      <c r="L45" s="15" t="str">
        <f>IF(G45&lt;H45,"Proporcional","Inverso")</f>
        <v>Inverso</v>
      </c>
    </row>
    <row r="46" spans="1:12" x14ac:dyDescent="0.35">
      <c r="A46" s="4" t="s">
        <v>118</v>
      </c>
      <c r="B46" s="5" t="s">
        <v>115</v>
      </c>
      <c r="C46" s="5" t="s">
        <v>127</v>
      </c>
      <c r="D46" s="9">
        <v>0.25</v>
      </c>
      <c r="E46" s="10">
        <v>0.35</v>
      </c>
      <c r="F46" s="11">
        <v>0.4</v>
      </c>
      <c r="G46" s="18">
        <v>5</v>
      </c>
      <c r="H46" s="18">
        <v>4</v>
      </c>
      <c r="I46" s="18">
        <v>3</v>
      </c>
      <c r="K46" s="16" t="str">
        <f>IF(L46="Proporcional",IF(J46="","",IF(J46&lt;G46,0,IF(AND(J46&gt;=G46,J46&lt;H46),((J46-G46)/(H46-G46))*(E46-D46)+D46,IF(AND(J46&gt;=H46,J46&lt;I46),((J46-H46)/(I46-H46))*(F46-E46)+E46,F46)))),IF(J46="","",IF(J46&gt;G46,0,IF(AND(J46&lt;=G46,J46&gt;H46),((J46-G46)/(H46-G46))*(E46-D46)+D46,IF(AND(J46&lt;=H46,J46&gt;I46),((J46-H46)/(I46-H46))*(F46-E46)+E46,F46)))))</f>
        <v/>
      </c>
      <c r="L46" s="15" t="str">
        <f>IF(G46&lt;H46,"Proporcional","Inverso")</f>
        <v>Inverso</v>
      </c>
    </row>
    <row r="47" spans="1:12" x14ac:dyDescent="0.35">
      <c r="A47" s="4" t="s">
        <v>118</v>
      </c>
      <c r="B47" s="5" t="s">
        <v>18</v>
      </c>
      <c r="C47" s="5" t="s">
        <v>127</v>
      </c>
      <c r="D47" s="9">
        <v>0.25</v>
      </c>
      <c r="E47" s="10">
        <v>0.35</v>
      </c>
      <c r="F47" s="11">
        <v>0.4</v>
      </c>
      <c r="G47" s="18">
        <v>5</v>
      </c>
      <c r="H47" s="18">
        <v>4</v>
      </c>
      <c r="I47" s="18">
        <v>3</v>
      </c>
      <c r="K47" s="16" t="str">
        <f>IF(L47="Proporcional",IF(J47="","",IF(J47&lt;G47,0,IF(AND(J47&gt;=G47,J47&lt;H47),((J47-G47)/(H47-G47))*(E47-D47)+D47,IF(AND(J47&gt;=H47,J47&lt;I47),((J47-H47)/(I47-H47))*(F47-E47)+E47,F47)))),IF(J47="","",IF(J47&gt;G47,0,IF(AND(J47&lt;=G47,J47&gt;H47),((J47-G47)/(H47-G47))*(E47-D47)+D47,IF(AND(J47&lt;=H47,J47&gt;I47),((J47-H47)/(I47-H47))*(F47-E47)+E47,F47)))))</f>
        <v/>
      </c>
      <c r="L47" s="15" t="str">
        <f>IF(G47&lt;H47,"Proporcional","Inverso")</f>
        <v>Inverso</v>
      </c>
    </row>
    <row r="48" spans="1:12" x14ac:dyDescent="0.35">
      <c r="A48" s="4" t="s">
        <v>118</v>
      </c>
      <c r="B48" s="5" t="s">
        <v>35</v>
      </c>
      <c r="C48" s="5" t="s">
        <v>127</v>
      </c>
      <c r="D48" s="9">
        <v>0.25</v>
      </c>
      <c r="E48" s="10">
        <v>0.35</v>
      </c>
      <c r="F48" s="11">
        <v>0.4</v>
      </c>
      <c r="G48" s="18">
        <v>5</v>
      </c>
      <c r="H48" s="18">
        <v>4</v>
      </c>
      <c r="I48" s="18">
        <v>3</v>
      </c>
      <c r="K48" s="16" t="str">
        <f>IF(L48="Proporcional",IF(J48="","",IF(J48&lt;G48,0,IF(AND(J48&gt;=G48,J48&lt;H48),((J48-G48)/(H48-G48))*(E48-D48)+D48,IF(AND(J48&gt;=H48,J48&lt;I48),((J48-H48)/(I48-H48))*(F48-E48)+E48,F48)))),IF(J48="","",IF(J48&gt;G48,0,IF(AND(J48&lt;=G48,J48&gt;H48),((J48-G48)/(H48-G48))*(E48-D48)+D48,IF(AND(J48&lt;=H48,J48&gt;I48),((J48-H48)/(I48-H48))*(F48-E48)+E48,F48)))))</f>
        <v/>
      </c>
      <c r="L48" s="15" t="str">
        <f>IF(G48&lt;H48,"Proporcional","Inverso")</f>
        <v>Inverso</v>
      </c>
    </row>
    <row r="49" spans="1:12" x14ac:dyDescent="0.35">
      <c r="A49" s="4" t="s">
        <v>118</v>
      </c>
      <c r="B49" s="5" t="s">
        <v>37</v>
      </c>
      <c r="C49" s="5" t="s">
        <v>127</v>
      </c>
      <c r="D49" s="9">
        <v>0.25</v>
      </c>
      <c r="E49" s="10">
        <v>0.35</v>
      </c>
      <c r="F49" s="11">
        <v>0.4</v>
      </c>
      <c r="G49" s="18">
        <v>5</v>
      </c>
      <c r="H49" s="18">
        <v>4</v>
      </c>
      <c r="I49" s="18">
        <v>3</v>
      </c>
      <c r="K49" s="16" t="str">
        <f>IF(L49="Proporcional",IF(J49="","",IF(J49&lt;G49,0,IF(AND(J49&gt;=G49,J49&lt;H49),((J49-G49)/(H49-G49))*(E49-D49)+D49,IF(AND(J49&gt;=H49,J49&lt;I49),((J49-H49)/(I49-H49))*(F49-E49)+E49,F49)))),IF(J49="","",IF(J49&gt;G49,0,IF(AND(J49&lt;=G49,J49&gt;H49),((J49-G49)/(H49-G49))*(E49-D49)+D49,IF(AND(J49&lt;=H49,J49&gt;I49),((J49-H49)/(I49-H49))*(F49-E49)+E49,F49)))))</f>
        <v/>
      </c>
      <c r="L49" s="15" t="str">
        <f>IF(G49&lt;H49,"Proporcional","Inverso")</f>
        <v>Inverso</v>
      </c>
    </row>
    <row r="50" spans="1:12" x14ac:dyDescent="0.35">
      <c r="A50" s="4" t="s">
        <v>118</v>
      </c>
      <c r="B50" s="5" t="s">
        <v>117</v>
      </c>
      <c r="C50" s="5" t="s">
        <v>127</v>
      </c>
      <c r="D50" s="9">
        <v>0.25</v>
      </c>
      <c r="E50" s="10">
        <v>0.35</v>
      </c>
      <c r="F50" s="11">
        <v>0.4</v>
      </c>
      <c r="G50" s="18">
        <v>5</v>
      </c>
      <c r="H50" s="18">
        <v>4</v>
      </c>
      <c r="I50" s="18">
        <v>3</v>
      </c>
      <c r="K50" s="16" t="str">
        <f>IF(L50="Proporcional",IF(J50="","",IF(J50&lt;G50,0,IF(AND(J50&gt;=G50,J50&lt;H50),((J50-G50)/(H50-G50))*(E50-D50)+D50,IF(AND(J50&gt;=H50,J50&lt;I50),((J50-H50)/(I50-H50))*(F50-E50)+E50,F50)))),IF(J50="","",IF(J50&gt;G50,0,IF(AND(J50&lt;=G50,J50&gt;H50),((J50-G50)/(H50-G50))*(E50-D50)+D50,IF(AND(J50&lt;=H50,J50&gt;I50),((J50-H50)/(I50-H50))*(F50-E50)+E50,F50)))))</f>
        <v/>
      </c>
      <c r="L50" s="15" t="str">
        <f>IF(G50&lt;H50,"Proporcional","Inverso")</f>
        <v>Inverso</v>
      </c>
    </row>
    <row r="51" spans="1:12" x14ac:dyDescent="0.35">
      <c r="A51" s="4" t="s">
        <v>118</v>
      </c>
      <c r="B51" s="5" t="s">
        <v>113</v>
      </c>
      <c r="C51" s="5" t="s">
        <v>127</v>
      </c>
      <c r="D51" s="9">
        <v>0.25</v>
      </c>
      <c r="E51" s="10">
        <v>0.35</v>
      </c>
      <c r="F51" s="11">
        <v>0.4</v>
      </c>
      <c r="G51" s="18">
        <v>5</v>
      </c>
      <c r="H51" s="18">
        <v>4</v>
      </c>
      <c r="I51" s="18">
        <v>3</v>
      </c>
      <c r="K51" s="16" t="str">
        <f>IF(L51="Proporcional",IF(J51="","",IF(J51&lt;G51,0,IF(AND(J51&gt;=G51,J51&lt;H51),((J51-G51)/(H51-G51))*(E51-D51)+D51,IF(AND(J51&gt;=H51,J51&lt;I51),((J51-H51)/(I51-H51))*(F51-E51)+E51,F51)))),IF(J51="","",IF(J51&gt;G51,0,IF(AND(J51&lt;=G51,J51&gt;H51),((J51-G51)/(H51-G51))*(E51-D51)+D51,IF(AND(J51&lt;=H51,J51&gt;I51),((J51-H51)/(I51-H51))*(F51-E51)+E51,F51)))))</f>
        <v/>
      </c>
      <c r="L51" s="15" t="str">
        <f>IF(G51&lt;H51,"Proporcional","Inverso")</f>
        <v>Inverso</v>
      </c>
    </row>
    <row r="52" spans="1:12" x14ac:dyDescent="0.35">
      <c r="A52" s="4" t="s">
        <v>118</v>
      </c>
      <c r="B52" s="5" t="s">
        <v>112</v>
      </c>
      <c r="C52" s="5" t="s">
        <v>127</v>
      </c>
      <c r="D52" s="9">
        <v>0.25</v>
      </c>
      <c r="E52" s="10">
        <v>0.35</v>
      </c>
      <c r="F52" s="11">
        <v>0.4</v>
      </c>
      <c r="G52" s="18">
        <v>5</v>
      </c>
      <c r="H52" s="18">
        <v>4</v>
      </c>
      <c r="I52" s="18">
        <v>3</v>
      </c>
      <c r="K52" s="16" t="str">
        <f>IF(L52="Proporcional",IF(J52="","",IF(J52&lt;G52,0,IF(AND(J52&gt;=G52,J52&lt;H52),((J52-G52)/(H52-G52))*(E52-D52)+D52,IF(AND(J52&gt;=H52,J52&lt;I52),((J52-H52)/(I52-H52))*(F52-E52)+E52,F52)))),IF(J52="","",IF(J52&gt;G52,0,IF(AND(J52&lt;=G52,J52&gt;H52),((J52-G52)/(H52-G52))*(E52-D52)+D52,IF(AND(J52&lt;=H52,J52&gt;I52),((J52-H52)/(I52-H52))*(F52-E52)+E52,F52)))))</f>
        <v/>
      </c>
      <c r="L52" s="15" t="str">
        <f>IF(G52&lt;H52,"Proporcional","Inverso")</f>
        <v>Inverso</v>
      </c>
    </row>
    <row r="53" spans="1:12" x14ac:dyDescent="0.35">
      <c r="A53" s="4" t="s">
        <v>118</v>
      </c>
      <c r="B53" s="5" t="s">
        <v>6</v>
      </c>
      <c r="C53" s="5" t="s">
        <v>127</v>
      </c>
      <c r="D53" s="9">
        <v>0.25</v>
      </c>
      <c r="E53" s="10">
        <v>0.35</v>
      </c>
      <c r="F53" s="11">
        <v>0.4</v>
      </c>
      <c r="G53" s="18">
        <v>5</v>
      </c>
      <c r="H53" s="18">
        <v>4</v>
      </c>
      <c r="I53" s="18">
        <v>3</v>
      </c>
      <c r="K53" s="16" t="str">
        <f>IF(L53="Proporcional",IF(J53="","",IF(J53&lt;G53,0,IF(AND(J53&gt;=G53,J53&lt;H53),((J53-G53)/(H53-G53))*(E53-D53)+D53,IF(AND(J53&gt;=H53,J53&lt;I53),((J53-H53)/(I53-H53))*(F53-E53)+E53,F53)))),IF(J53="","",IF(J53&gt;G53,0,IF(AND(J53&lt;=G53,J53&gt;H53),((J53-G53)/(H53-G53))*(E53-D53)+D53,IF(AND(J53&lt;=H53,J53&gt;I53),((J53-H53)/(I53-H53))*(F53-E53)+E53,F53)))))</f>
        <v/>
      </c>
      <c r="L53" s="15" t="str">
        <f>IF(G53&lt;H53,"Proporcional","Inverso")</f>
        <v>Inverso</v>
      </c>
    </row>
    <row r="54" spans="1:12" x14ac:dyDescent="0.35">
      <c r="A54" s="4" t="s">
        <v>118</v>
      </c>
      <c r="B54" s="5" t="s">
        <v>12</v>
      </c>
      <c r="C54" s="5" t="s">
        <v>127</v>
      </c>
      <c r="D54" s="9">
        <v>0.25</v>
      </c>
      <c r="E54" s="10">
        <v>0.35</v>
      </c>
      <c r="F54" s="11">
        <v>0.4</v>
      </c>
      <c r="G54" s="18">
        <v>5</v>
      </c>
      <c r="H54" s="18">
        <v>4</v>
      </c>
      <c r="I54" s="18">
        <v>3</v>
      </c>
      <c r="K54" s="16" t="str">
        <f>IF(L54="Proporcional",IF(J54="","",IF(J54&lt;G54,0,IF(AND(J54&gt;=G54,J54&lt;H54),((J54-G54)/(H54-G54))*(E54-D54)+D54,IF(AND(J54&gt;=H54,J54&lt;I54),((J54-H54)/(I54-H54))*(F54-E54)+E54,F54)))),IF(J54="","",IF(J54&gt;G54,0,IF(AND(J54&lt;=G54,J54&gt;H54),((J54-G54)/(H54-G54))*(E54-D54)+D54,IF(AND(J54&lt;=H54,J54&gt;I54),((J54-H54)/(I54-H54))*(F54-E54)+E54,F54)))))</f>
        <v/>
      </c>
      <c r="L54" s="15" t="str">
        <f>IF(G54&lt;H54,"Proporcional","Inverso")</f>
        <v>Inverso</v>
      </c>
    </row>
    <row r="55" spans="1:12" x14ac:dyDescent="0.35">
      <c r="A55" s="4" t="s">
        <v>118</v>
      </c>
      <c r="B55" s="5" t="s">
        <v>31</v>
      </c>
      <c r="C55" s="5" t="s">
        <v>127</v>
      </c>
      <c r="D55" s="9">
        <v>0.25</v>
      </c>
      <c r="E55" s="10">
        <v>0.35</v>
      </c>
      <c r="F55" s="11">
        <v>0.4</v>
      </c>
      <c r="G55" s="18">
        <v>5</v>
      </c>
      <c r="H55" s="18">
        <v>4</v>
      </c>
      <c r="I55" s="18">
        <v>3</v>
      </c>
      <c r="K55" s="16" t="str">
        <f>IF(L55="Proporcional",IF(J55="","",IF(J55&lt;G55,0,IF(AND(J55&gt;=G55,J55&lt;H55),((J55-G55)/(H55-G55))*(E55-D55)+D55,IF(AND(J55&gt;=H55,J55&lt;I55),((J55-H55)/(I55-H55))*(F55-E55)+E55,F55)))),IF(J55="","",IF(J55&gt;G55,0,IF(AND(J55&lt;=G55,J55&gt;H55),((J55-G55)/(H55-G55))*(E55-D55)+D55,IF(AND(J55&lt;=H55,J55&gt;I55),((J55-H55)/(I55-H55))*(F55-E55)+E55,F55)))))</f>
        <v/>
      </c>
      <c r="L55" s="15" t="str">
        <f>IF(G55&lt;H55,"Proporcional","Inverso")</f>
        <v>Inverso</v>
      </c>
    </row>
    <row r="56" spans="1:12" x14ac:dyDescent="0.35">
      <c r="A56" s="4" t="s">
        <v>118</v>
      </c>
      <c r="B56" s="5" t="s">
        <v>39</v>
      </c>
      <c r="C56" s="5" t="s">
        <v>127</v>
      </c>
      <c r="D56" s="9">
        <v>0.25</v>
      </c>
      <c r="E56" s="10">
        <v>0.35</v>
      </c>
      <c r="F56" s="11">
        <v>0.4</v>
      </c>
      <c r="G56" s="18">
        <v>5</v>
      </c>
      <c r="H56" s="18">
        <v>4</v>
      </c>
      <c r="I56" s="18">
        <v>3</v>
      </c>
      <c r="K56" s="16" t="str">
        <f>IF(L56="Proporcional",IF(J56="","",IF(J56&lt;G56,0,IF(AND(J56&gt;=G56,J56&lt;H56),((J56-G56)/(H56-G56))*(E56-D56)+D56,IF(AND(J56&gt;=H56,J56&lt;I56),((J56-H56)/(I56-H56))*(F56-E56)+E56,F56)))),IF(J56="","",IF(J56&gt;G56,0,IF(AND(J56&lt;=G56,J56&gt;H56),((J56-G56)/(H56-G56))*(E56-D56)+D56,IF(AND(J56&lt;=H56,J56&gt;I56),((J56-H56)/(I56-H56))*(F56-E56)+E56,F56)))))</f>
        <v/>
      </c>
      <c r="L56" s="15" t="str">
        <f>IF(G56&lt;H56,"Proporcional","Inverso")</f>
        <v>Inverso</v>
      </c>
    </row>
    <row r="57" spans="1:12" x14ac:dyDescent="0.35">
      <c r="A57" s="4" t="s">
        <v>118</v>
      </c>
      <c r="B57" s="5" t="s">
        <v>124</v>
      </c>
      <c r="C57" s="5" t="s">
        <v>127</v>
      </c>
      <c r="D57" s="9">
        <v>0.25</v>
      </c>
      <c r="E57" s="10">
        <v>0.35</v>
      </c>
      <c r="F57" s="11">
        <v>0.4</v>
      </c>
      <c r="G57" s="18">
        <v>5</v>
      </c>
      <c r="H57" s="18">
        <v>4</v>
      </c>
      <c r="I57" s="18">
        <v>3</v>
      </c>
      <c r="K57" s="16" t="str">
        <f>IF(L57="Proporcional",IF(J57="","",IF(J57&lt;G57,0,IF(AND(J57&gt;=G57,J57&lt;H57),((J57-G57)/(H57-G57))*(E57-D57)+D57,IF(AND(J57&gt;=H57,J57&lt;I57),((J57-H57)/(I57-H57))*(F57-E57)+E57,F57)))),IF(J57="","",IF(J57&gt;G57,0,IF(AND(J57&lt;=G57,J57&gt;H57),((J57-G57)/(H57-G57))*(E57-D57)+D57,IF(AND(J57&lt;=H57,J57&gt;I57),((J57-H57)/(I57-H57))*(F57-E57)+E57,F57)))))</f>
        <v/>
      </c>
      <c r="L57" s="15" t="str">
        <f>IF(G57&lt;H57,"Proporcional","Inverso")</f>
        <v>Inverso</v>
      </c>
    </row>
    <row r="58" spans="1:12" x14ac:dyDescent="0.35">
      <c r="A58" s="4" t="s">
        <v>118</v>
      </c>
      <c r="B58" s="5" t="s">
        <v>144</v>
      </c>
      <c r="C58" s="5" t="s">
        <v>127</v>
      </c>
      <c r="D58" s="9">
        <v>0.25</v>
      </c>
      <c r="E58" s="10">
        <v>0.35</v>
      </c>
      <c r="F58" s="11">
        <v>0.4</v>
      </c>
      <c r="G58" s="18">
        <v>5</v>
      </c>
      <c r="H58" s="18">
        <v>4</v>
      </c>
      <c r="I58" s="18">
        <v>3</v>
      </c>
      <c r="K58" s="16" t="str">
        <f>IF(L58="Proporcional",IF(J58="","",IF(J58&lt;G58,0,IF(AND(J58&gt;=G58,J58&lt;H58),((J58-G58)/(H58-G58))*(E58-D58)+D58,IF(AND(J58&gt;=H58,J58&lt;I58),((J58-H58)/(I58-H58))*(F58-E58)+E58,F58)))),IF(J58="","",IF(J58&gt;G58,0,IF(AND(J58&lt;=G58,J58&gt;H58),((J58-G58)/(H58-G58))*(E58-D58)+D58,IF(AND(J58&lt;=H58,J58&gt;I58),((J58-H58)/(I58-H58))*(F58-E58)+E58,F58)))))</f>
        <v/>
      </c>
      <c r="L58" s="15" t="str">
        <f>IF(G58&lt;H58,"Proporcional","Inverso")</f>
        <v>Inverso</v>
      </c>
    </row>
    <row r="59" spans="1:12" x14ac:dyDescent="0.35">
      <c r="A59" s="4" t="s">
        <v>118</v>
      </c>
      <c r="B59" s="5" t="s">
        <v>42</v>
      </c>
      <c r="C59" s="5" t="s">
        <v>127</v>
      </c>
      <c r="D59" s="9">
        <v>0.25</v>
      </c>
      <c r="E59" s="10">
        <v>0.35</v>
      </c>
      <c r="F59" s="11">
        <v>0.4</v>
      </c>
      <c r="G59" s="18">
        <v>5</v>
      </c>
      <c r="H59" s="18">
        <v>4</v>
      </c>
      <c r="I59" s="18">
        <v>3</v>
      </c>
      <c r="K59" s="16" t="str">
        <f>IF(L59="Proporcional",IF(J59="","",IF(J59&lt;G59,0,IF(AND(J59&gt;=G59,J59&lt;H59),((J59-G59)/(H59-G59))*(E59-D59)+D59,IF(AND(J59&gt;=H59,J59&lt;I59),((J59-H59)/(I59-H59))*(F59-E59)+E59,F59)))),IF(J59="","",IF(J59&gt;G59,0,IF(AND(J59&lt;=G59,J59&gt;H59),((J59-G59)/(H59-G59))*(E59-D59)+D59,IF(AND(J59&lt;=H59,J59&gt;I59),((J59-H59)/(I59-H59))*(F59-E59)+E59,F59)))))</f>
        <v/>
      </c>
      <c r="L59" s="15" t="str">
        <f>IF(G59&lt;H59,"Proporcional","Inverso")</f>
        <v>Inverso</v>
      </c>
    </row>
    <row r="60" spans="1:12" x14ac:dyDescent="0.35">
      <c r="A60" s="4" t="s">
        <v>118</v>
      </c>
      <c r="B60" s="5" t="s">
        <v>125</v>
      </c>
      <c r="C60" s="5" t="s">
        <v>127</v>
      </c>
      <c r="D60" s="9">
        <v>0.25</v>
      </c>
      <c r="E60" s="10">
        <v>0.35</v>
      </c>
      <c r="F60" s="11">
        <v>0.4</v>
      </c>
      <c r="G60" s="18">
        <v>5</v>
      </c>
      <c r="H60" s="18">
        <v>4</v>
      </c>
      <c r="I60" s="18">
        <v>3</v>
      </c>
      <c r="K60" s="16" t="str">
        <f>IF(L60="Proporcional",IF(J60="","",IF(J60&lt;G60,0,IF(AND(J60&gt;=G60,J60&lt;H60),((J60-G60)/(H60-G60))*(E60-D60)+D60,IF(AND(J60&gt;=H60,J60&lt;I60),((J60-H60)/(I60-H60))*(F60-E60)+E60,F60)))),IF(J60="","",IF(J60&gt;G60,0,IF(AND(J60&lt;=G60,J60&gt;H60),((J60-G60)/(H60-G60))*(E60-D60)+D60,IF(AND(J60&lt;=H60,J60&gt;I60),((J60-H60)/(I60-H60))*(F60-E60)+E60,F60)))))</f>
        <v/>
      </c>
      <c r="L60" s="15" t="str">
        <f>IF(G60&lt;H60,"Proporcional","Inverso")</f>
        <v>Inverso</v>
      </c>
    </row>
    <row r="61" spans="1:12" x14ac:dyDescent="0.35">
      <c r="A61" s="4" t="s">
        <v>118</v>
      </c>
      <c r="B61" s="5" t="s">
        <v>38</v>
      </c>
      <c r="C61" s="5" t="s">
        <v>127</v>
      </c>
      <c r="D61" s="9">
        <v>0.25</v>
      </c>
      <c r="E61" s="10">
        <v>0.35</v>
      </c>
      <c r="F61" s="11">
        <v>0.4</v>
      </c>
      <c r="G61" s="18">
        <v>5</v>
      </c>
      <c r="H61" s="18">
        <v>4</v>
      </c>
      <c r="I61" s="18">
        <v>3</v>
      </c>
      <c r="K61" s="16" t="str">
        <f>IF(L61="Proporcional",IF(J61="","",IF(J61&lt;G61,0,IF(AND(J61&gt;=G61,J61&lt;H61),((J61-G61)/(H61-G61))*(E61-D61)+D61,IF(AND(J61&gt;=H61,J61&lt;I61),((J61-H61)/(I61-H61))*(F61-E61)+E61,F61)))),IF(J61="","",IF(J61&gt;G61,0,IF(AND(J61&lt;=G61,J61&gt;H61),((J61-G61)/(H61-G61))*(E61-D61)+D61,IF(AND(J61&lt;=H61,J61&gt;I61),((J61-H61)/(I61-H61))*(F61-E61)+E61,F61)))))</f>
        <v/>
      </c>
      <c r="L61" s="15" t="str">
        <f>IF(G61&lt;H61,"Proporcional","Inverso")</f>
        <v>Inverso</v>
      </c>
    </row>
    <row r="62" spans="1:12" x14ac:dyDescent="0.35">
      <c r="A62" s="4" t="s">
        <v>118</v>
      </c>
      <c r="B62" s="5" t="s">
        <v>126</v>
      </c>
      <c r="C62" s="5" t="s">
        <v>127</v>
      </c>
      <c r="D62" s="9">
        <v>0.25</v>
      </c>
      <c r="E62" s="10">
        <v>0.35</v>
      </c>
      <c r="F62" s="11">
        <v>0.4</v>
      </c>
      <c r="G62" s="18">
        <v>5</v>
      </c>
      <c r="H62" s="18">
        <v>4</v>
      </c>
      <c r="I62" s="18">
        <v>3</v>
      </c>
      <c r="K62" s="16" t="str">
        <f>IF(L62="Proporcional",IF(J62="","",IF(J62&lt;G62,0,IF(AND(J62&gt;=G62,J62&lt;H62),((J62-G62)/(H62-G62))*(E62-D62)+D62,IF(AND(J62&gt;=H62,J62&lt;I62),((J62-H62)/(I62-H62))*(F62-E62)+E62,F62)))),IF(J62="","",IF(J62&gt;G62,0,IF(AND(J62&lt;=G62,J62&gt;H62),((J62-G62)/(H62-G62))*(E62-D62)+D62,IF(AND(J62&lt;=H62,J62&gt;I62),((J62-H62)/(I62-H62))*(F62-E62)+E62,F62)))))</f>
        <v/>
      </c>
      <c r="L62" s="15" t="str">
        <f>IF(G62&lt;H62,"Proporcional","Inverso")</f>
        <v>Inverso</v>
      </c>
    </row>
    <row r="63" spans="1:12" x14ac:dyDescent="0.35">
      <c r="A63" s="4" t="s">
        <v>190</v>
      </c>
      <c r="B63" s="5" t="s">
        <v>136</v>
      </c>
      <c r="C63" s="5" t="s">
        <v>181</v>
      </c>
      <c r="D63" s="9">
        <v>0.125</v>
      </c>
      <c r="E63" s="10">
        <v>0.17499999999999999</v>
      </c>
      <c r="F63" s="11">
        <v>0.2</v>
      </c>
      <c r="G63" s="18">
        <v>20</v>
      </c>
      <c r="H63" s="18">
        <v>18</v>
      </c>
      <c r="I63" s="18">
        <v>16</v>
      </c>
      <c r="K63" s="16" t="str">
        <f>IF(L63="Proporcional",IF(J63="","",IF(J63&lt;G63,0,IF(AND(J63&gt;=G63,J63&lt;H63),((J63-G63)/(H63-G63))*(E63-D63)+D63,IF(AND(J63&gt;=H63,J63&lt;I63),((J63-H63)/(I63-H63))*(F63-E63)+E63,F63)))),IF(J63="","",IF(J63&gt;G63,0,IF(AND(J63&lt;=G63,J63&gt;H63),((J63-G63)/(H63-G63))*(E63-D63)+D63,IF(AND(J63&lt;=H63,J63&gt;I63),((J63-H63)/(I63-H63))*(F63-E63)+E63,F63)))))</f>
        <v/>
      </c>
      <c r="L63" s="15" t="str">
        <f>IF(G63&lt;H63,"Proporcional","Inverso")</f>
        <v>Inverso</v>
      </c>
    </row>
    <row r="64" spans="1:12" x14ac:dyDescent="0.35">
      <c r="A64" s="4" t="s">
        <v>190</v>
      </c>
      <c r="B64" s="5" t="s">
        <v>136</v>
      </c>
      <c r="C64" s="5" t="s">
        <v>182</v>
      </c>
      <c r="D64" s="9">
        <v>0.125</v>
      </c>
      <c r="E64" s="10">
        <v>0.17499999999999999</v>
      </c>
      <c r="F64" s="11">
        <v>0.2</v>
      </c>
      <c r="G64" s="18">
        <v>94</v>
      </c>
      <c r="H64" s="18">
        <v>95</v>
      </c>
      <c r="I64" s="18">
        <v>96</v>
      </c>
      <c r="K64" s="16" t="str">
        <f>IF(L64="Proporcional",IF(J64="","",IF(J64&lt;G64,0,IF(AND(J64&gt;=G64,J64&lt;H64),((J64-G64)/(H64-G64))*(E64-D64)+D64,IF(AND(J64&gt;=H64,J64&lt;I64),((J64-H64)/(I64-H64))*(F64-E64)+E64,F64)))),IF(J64="","",IF(J64&gt;G64,0,IF(AND(J64&lt;=G64,J64&gt;H64),((J64-G64)/(H64-G64))*(E64-D64)+D64,IF(AND(J64&lt;=H64,J64&gt;I64),((J64-H64)/(I64-H64))*(F64-E64)+E64,F64)))))</f>
        <v/>
      </c>
      <c r="L64" s="15" t="str">
        <f>IF(G64&lt;H64,"Proporcional","Inverso")</f>
        <v>Proporcional</v>
      </c>
    </row>
    <row r="65" spans="1:16" x14ac:dyDescent="0.35">
      <c r="A65" s="4" t="s">
        <v>190</v>
      </c>
      <c r="B65" s="5" t="s">
        <v>136</v>
      </c>
      <c r="C65" s="5" t="s">
        <v>183</v>
      </c>
      <c r="D65" s="9">
        <v>0.125</v>
      </c>
      <c r="E65" s="10">
        <v>0.17499999999999999</v>
      </c>
      <c r="F65" s="11">
        <v>0.2</v>
      </c>
      <c r="G65" s="18">
        <v>6</v>
      </c>
      <c r="H65" s="18">
        <v>5</v>
      </c>
      <c r="I65" s="18">
        <v>4</v>
      </c>
      <c r="K65" s="16" t="str">
        <f>IF(L65="Proporcional",IF(J65="","",IF(J65&lt;G65,0,IF(AND(J65&gt;=G65,J65&lt;H65),((J65-G65)/(H65-G65))*(E65-D65)+D65,IF(AND(J65&gt;=H65,J65&lt;I65),((J65-H65)/(I65-H65))*(F65-E65)+E65,F65)))),IF(J65="","",IF(J65&gt;G65,0,IF(AND(J65&lt;=G65,J65&gt;H65),((J65-G65)/(H65-G65))*(E65-D65)+D65,IF(AND(J65&lt;=H65,J65&gt;I65),((J65-H65)/(I65-H65))*(F65-E65)+E65,F65)))))</f>
        <v/>
      </c>
      <c r="L65" s="15" t="str">
        <f>IF(G65&lt;H65,"Proporcional","Inverso")</f>
        <v>Inverso</v>
      </c>
    </row>
    <row r="66" spans="1:16" x14ac:dyDescent="0.35">
      <c r="A66" s="4" t="s">
        <v>190</v>
      </c>
      <c r="B66" s="5" t="s">
        <v>136</v>
      </c>
      <c r="C66" s="5" t="s">
        <v>184</v>
      </c>
      <c r="D66" s="9">
        <v>0.125</v>
      </c>
      <c r="E66" s="10">
        <v>0.17499999999999999</v>
      </c>
      <c r="F66" s="11">
        <v>0.2</v>
      </c>
      <c r="G66" s="18">
        <v>120</v>
      </c>
      <c r="H66" s="18">
        <v>60</v>
      </c>
      <c r="I66" s="18">
        <v>0</v>
      </c>
      <c r="K66" s="16" t="str">
        <f>IF(L66="Proporcional",IF(J66="","",IF(J66&lt;G66,0,IF(AND(J66&gt;=G66,J66&lt;H66),((J66-G66)/(H66-G66))*(E66-D66)+D66,IF(AND(J66&gt;=H66,J66&lt;I66),((J66-H66)/(I66-H66))*(F66-E66)+E66,F66)))),IF(J66="","",IF(J66&gt;G66,0,IF(AND(J66&lt;=G66,J66&gt;H66),((J66-G66)/(H66-G66))*(E66-D66)+D66,IF(AND(J66&lt;=H66,J66&gt;I66),((J66-H66)/(I66-H66))*(F66-E66)+E66,F66)))))</f>
        <v/>
      </c>
      <c r="L66" s="15" t="str">
        <f>IF(G66&lt;H66,"Proporcional","Inverso")</f>
        <v>Inverso</v>
      </c>
    </row>
    <row r="67" spans="1:16" x14ac:dyDescent="0.35">
      <c r="A67" s="4" t="s">
        <v>190</v>
      </c>
      <c r="B67" s="5" t="s">
        <v>187</v>
      </c>
      <c r="C67" s="5" t="s">
        <v>181</v>
      </c>
      <c r="D67" s="9">
        <v>0.125</v>
      </c>
      <c r="E67" s="10">
        <v>0.17499999999999999</v>
      </c>
      <c r="F67" s="11">
        <v>0.2</v>
      </c>
      <c r="G67" s="18">
        <v>20</v>
      </c>
      <c r="H67" s="18">
        <v>18</v>
      </c>
      <c r="I67" s="18">
        <v>16</v>
      </c>
      <c r="K67" s="16" t="str">
        <f>IF(L67="Proporcional",IF(J67="","",IF(J67&lt;G67,0,IF(AND(J67&gt;=G67,J67&lt;H67),((J67-G67)/(H67-G67))*(E67-D67)+D67,IF(AND(J67&gt;=H67,J67&lt;I67),((J67-H67)/(I67-H67))*(F67-E67)+E67,F67)))),IF(J67="","",IF(J67&gt;G67,0,IF(AND(J67&lt;=G67,J67&gt;H67),((J67-G67)/(H67-G67))*(E67-D67)+D67,IF(AND(J67&lt;=H67,J67&gt;I67),((J67-H67)/(I67-H67))*(F67-E67)+E67,F67)))))</f>
        <v/>
      </c>
      <c r="L67" s="15" t="str">
        <f>IF(G67&lt;H67,"Proporcional","Inverso")</f>
        <v>Inverso</v>
      </c>
    </row>
    <row r="68" spans="1:16" x14ac:dyDescent="0.35">
      <c r="A68" s="4" t="s">
        <v>190</v>
      </c>
      <c r="B68" s="5" t="s">
        <v>187</v>
      </c>
      <c r="C68" s="5" t="s">
        <v>182</v>
      </c>
      <c r="D68" s="9">
        <v>0.125</v>
      </c>
      <c r="E68" s="10">
        <v>0.17499999999999999</v>
      </c>
      <c r="F68" s="11">
        <v>0.2</v>
      </c>
      <c r="G68" s="18">
        <v>94</v>
      </c>
      <c r="H68" s="18">
        <v>95</v>
      </c>
      <c r="I68" s="18">
        <v>96</v>
      </c>
      <c r="K68" s="16" t="str">
        <f>IF(L68="Proporcional",IF(J68="","",IF(J68&lt;G68,0,IF(AND(J68&gt;=G68,J68&lt;H68),((J68-G68)/(H68-G68))*(E68-D68)+D68,IF(AND(J68&gt;=H68,J68&lt;I68),((J68-H68)/(I68-H68))*(F68-E68)+E68,F68)))),IF(J68="","",IF(J68&gt;G68,0,IF(AND(J68&lt;=G68,J68&gt;H68),((J68-G68)/(H68-G68))*(E68-D68)+D68,IF(AND(J68&lt;=H68,J68&gt;I68),((J68-H68)/(I68-H68))*(F68-E68)+E68,F68)))))</f>
        <v/>
      </c>
      <c r="L68" s="15" t="str">
        <f>IF(G68&lt;H68,"Proporcional","Inverso")</f>
        <v>Proporcional</v>
      </c>
    </row>
    <row r="69" spans="1:16" x14ac:dyDescent="0.35">
      <c r="A69" s="4" t="s">
        <v>190</v>
      </c>
      <c r="B69" s="5" t="s">
        <v>187</v>
      </c>
      <c r="C69" s="5" t="s">
        <v>183</v>
      </c>
      <c r="D69" s="9">
        <v>0.125</v>
      </c>
      <c r="E69" s="10">
        <v>0.17499999999999999</v>
      </c>
      <c r="F69" s="11">
        <v>0.2</v>
      </c>
      <c r="G69" s="18">
        <v>6</v>
      </c>
      <c r="H69" s="18">
        <v>5</v>
      </c>
      <c r="I69" s="18">
        <v>4</v>
      </c>
      <c r="K69" s="16" t="str">
        <f>IF(L69="Proporcional",IF(J69="","",IF(J69&lt;G69,0,IF(AND(J69&gt;=G69,J69&lt;H69),((J69-G69)/(H69-G69))*(E69-D69)+D69,IF(AND(J69&gt;=H69,J69&lt;I69),((J69-H69)/(I69-H69))*(F69-E69)+E69,F69)))),IF(J69="","",IF(J69&gt;G69,0,IF(AND(J69&lt;=G69,J69&gt;H69),((J69-G69)/(H69-G69))*(E69-D69)+D69,IF(AND(J69&lt;=H69,J69&gt;I69),((J69-H69)/(I69-H69))*(F69-E69)+E69,F69)))))</f>
        <v/>
      </c>
      <c r="L69" s="15" t="str">
        <f>IF(G69&lt;H69,"Proporcional","Inverso")</f>
        <v>Inverso</v>
      </c>
    </row>
    <row r="70" spans="1:16" x14ac:dyDescent="0.35">
      <c r="A70" s="4" t="s">
        <v>190</v>
      </c>
      <c r="B70" s="5" t="s">
        <v>187</v>
      </c>
      <c r="C70" s="5" t="s">
        <v>184</v>
      </c>
      <c r="D70" s="9">
        <v>0.125</v>
      </c>
      <c r="E70" s="10">
        <v>0.17499999999999999</v>
      </c>
      <c r="F70" s="11">
        <v>0.2</v>
      </c>
      <c r="G70" s="18">
        <v>120</v>
      </c>
      <c r="H70" s="18">
        <v>60</v>
      </c>
      <c r="I70" s="18">
        <v>0</v>
      </c>
      <c r="K70" s="16" t="str">
        <f>IF(L70="Proporcional",IF(J70="","",IF(J70&lt;G70,0,IF(AND(J70&gt;=G70,J70&lt;H70),((J70-G70)/(H70-G70))*(E70-D70)+D70,IF(AND(J70&gt;=H70,J70&lt;I70),((J70-H70)/(I70-H70))*(F70-E70)+E70,F70)))),IF(J70="","",IF(J70&gt;G70,0,IF(AND(J70&lt;=G70,J70&gt;H70),((J70-G70)/(H70-G70))*(E70-D70)+D70,IF(AND(J70&lt;=H70,J70&gt;I70),((J70-H70)/(I70-H70))*(F70-E70)+E70,F70)))))</f>
        <v/>
      </c>
      <c r="L70" s="15" t="str">
        <f>IF(G70&lt;H70,"Proporcional","Inverso")</f>
        <v>Inverso</v>
      </c>
    </row>
    <row r="71" spans="1:16" x14ac:dyDescent="0.35">
      <c r="A71" s="4" t="s">
        <v>190</v>
      </c>
      <c r="B71" s="5" t="s">
        <v>188</v>
      </c>
      <c r="C71" s="5" t="s">
        <v>181</v>
      </c>
      <c r="D71" s="9">
        <v>0.125</v>
      </c>
      <c r="E71" s="10">
        <v>0.17499999999999999</v>
      </c>
      <c r="F71" s="11">
        <v>0.2</v>
      </c>
      <c r="G71" s="18">
        <v>20</v>
      </c>
      <c r="H71" s="18">
        <v>18</v>
      </c>
      <c r="I71" s="18">
        <v>16</v>
      </c>
      <c r="K71" s="16" t="str">
        <f>IF(L71="Proporcional",IF(J71="","",IF(J71&lt;G71,0,IF(AND(J71&gt;=G71,J71&lt;H71),((J71-G71)/(H71-G71))*(E71-D71)+D71,IF(AND(J71&gt;=H71,J71&lt;I71),((J71-H71)/(I71-H71))*(F71-E71)+E71,F71)))),IF(J71="","",IF(J71&gt;G71,0,IF(AND(J71&lt;=G71,J71&gt;H71),((J71-G71)/(H71-G71))*(E71-D71)+D71,IF(AND(J71&lt;=H71,J71&gt;I71),((J71-H71)/(I71-H71))*(F71-E71)+E71,F71)))))</f>
        <v/>
      </c>
      <c r="L71" s="15" t="str">
        <f>IF(G71&lt;H71,"Proporcional","Inverso")</f>
        <v>Inverso</v>
      </c>
    </row>
    <row r="72" spans="1:16" x14ac:dyDescent="0.35">
      <c r="A72" s="4" t="s">
        <v>190</v>
      </c>
      <c r="B72" s="5" t="s">
        <v>188</v>
      </c>
      <c r="C72" s="5" t="s">
        <v>182</v>
      </c>
      <c r="D72" s="9">
        <v>0.125</v>
      </c>
      <c r="E72" s="10">
        <v>0.17499999999999999</v>
      </c>
      <c r="F72" s="11">
        <v>0.2</v>
      </c>
      <c r="G72" s="18">
        <v>94</v>
      </c>
      <c r="H72" s="18">
        <v>95</v>
      </c>
      <c r="I72" s="18">
        <v>96</v>
      </c>
      <c r="K72" s="16" t="str">
        <f>IF(L72="Proporcional",IF(J72="","",IF(J72&lt;G72,0,IF(AND(J72&gt;=G72,J72&lt;H72),((J72-G72)/(H72-G72))*(E72-D72)+D72,IF(AND(J72&gt;=H72,J72&lt;I72),((J72-H72)/(I72-H72))*(F72-E72)+E72,F72)))),IF(J72="","",IF(J72&gt;G72,0,IF(AND(J72&lt;=G72,J72&gt;H72),((J72-G72)/(H72-G72))*(E72-D72)+D72,IF(AND(J72&lt;=H72,J72&gt;I72),((J72-H72)/(I72-H72))*(F72-E72)+E72,F72)))))</f>
        <v/>
      </c>
      <c r="L72" s="15" t="str">
        <f>IF(G72&lt;H72,"Proporcional","Inverso")</f>
        <v>Proporcional</v>
      </c>
    </row>
    <row r="73" spans="1:16" x14ac:dyDescent="0.35">
      <c r="A73" s="4" t="s">
        <v>190</v>
      </c>
      <c r="B73" s="5" t="s">
        <v>188</v>
      </c>
      <c r="C73" s="5" t="s">
        <v>183</v>
      </c>
      <c r="D73" s="9">
        <v>0.125</v>
      </c>
      <c r="E73" s="10">
        <v>0.17499999999999999</v>
      </c>
      <c r="F73" s="11">
        <v>0.2</v>
      </c>
      <c r="G73" s="18">
        <v>6</v>
      </c>
      <c r="H73" s="18">
        <v>5</v>
      </c>
      <c r="I73" s="18">
        <v>4</v>
      </c>
      <c r="K73" s="16" t="str">
        <f>IF(L73="Proporcional",IF(J73="","",IF(J73&lt;G73,0,IF(AND(J73&gt;=G73,J73&lt;H73),((J73-G73)/(H73-G73))*(E73-D73)+D73,IF(AND(J73&gt;=H73,J73&lt;I73),((J73-H73)/(I73-H73))*(F73-E73)+E73,F73)))),IF(J73="","",IF(J73&gt;G73,0,IF(AND(J73&lt;=G73,J73&gt;H73),((J73-G73)/(H73-G73))*(E73-D73)+D73,IF(AND(J73&lt;=H73,J73&gt;I73),((J73-H73)/(I73-H73))*(F73-E73)+E73,F73)))))</f>
        <v/>
      </c>
      <c r="L73" s="15" t="str">
        <f>IF(G73&lt;H73,"Proporcional","Inverso")</f>
        <v>Inverso</v>
      </c>
    </row>
    <row r="74" spans="1:16" ht="15" thickBot="1" x14ac:dyDescent="0.4">
      <c r="A74" s="4" t="s">
        <v>190</v>
      </c>
      <c r="B74" s="5" t="s">
        <v>188</v>
      </c>
      <c r="C74" s="5" t="s">
        <v>184</v>
      </c>
      <c r="D74" s="9">
        <v>0.125</v>
      </c>
      <c r="E74" s="10">
        <v>0.17499999999999999</v>
      </c>
      <c r="F74" s="11">
        <v>0.2</v>
      </c>
      <c r="G74" s="18">
        <v>120</v>
      </c>
      <c r="H74" s="18">
        <v>60</v>
      </c>
      <c r="I74" s="18">
        <v>0</v>
      </c>
      <c r="K74" s="16" t="str">
        <f>IF(L74="Proporcional",IF(J74="","",IF(J74&lt;G74,0,IF(AND(J74&gt;=G74,J74&lt;H74),((J74-G74)/(H74-G74))*(E74-D74)+D74,IF(AND(J74&gt;=H74,J74&lt;I74),((J74-H74)/(I74-H74))*(F74-E74)+E74,F74)))),IF(J74="","",IF(J74&gt;G74,0,IF(AND(J74&lt;=G74,J74&gt;H74),((J74-G74)/(H74-G74))*(E74-D74)+D74,IF(AND(J74&lt;=H74,J74&gt;I74),((J74-H74)/(I74-H74))*(F74-E74)+E74,F74)))))</f>
        <v/>
      </c>
      <c r="L74" s="15" t="str">
        <f>IF(G74&lt;H74,"Proporcional","Inverso")</f>
        <v>Inverso</v>
      </c>
      <c r="N74" s="7" t="s">
        <v>2</v>
      </c>
      <c r="O74" s="8" t="s">
        <v>3</v>
      </c>
      <c r="P74" s="8" t="s">
        <v>110</v>
      </c>
    </row>
    <row r="75" spans="1:16" ht="15" thickTop="1" x14ac:dyDescent="0.35">
      <c r="A75" s="4" t="s">
        <v>190</v>
      </c>
      <c r="B75" s="5" t="s">
        <v>137</v>
      </c>
      <c r="C75" s="5" t="s">
        <v>181</v>
      </c>
      <c r="D75" s="9">
        <v>0.125</v>
      </c>
      <c r="E75" s="10">
        <v>0.17499999999999999</v>
      </c>
      <c r="F75" s="11">
        <v>0.2</v>
      </c>
      <c r="G75" s="18">
        <v>20</v>
      </c>
      <c r="H75" s="18">
        <v>18</v>
      </c>
      <c r="I75" s="18">
        <v>16</v>
      </c>
      <c r="K75" s="16" t="str">
        <f>IF(L75="Proporcional",IF(J75="","",IF(J75&lt;G75,0,IF(AND(J75&gt;=G75,J75&lt;H75),((J75-G75)/(H75-G75))*(E75-D75)+D75,IF(AND(J75&gt;=H75,J75&lt;I75),((J75-H75)/(I75-H75))*(F75-E75)+E75,F75)))),IF(J75="","",IF(J75&gt;G75,0,IF(AND(J75&lt;=G75,J75&gt;H75),((J75-G75)/(H75-G75))*(E75-D75)+D75,IF(AND(J75&lt;=H75,J75&gt;I75),((J75-H75)/(I75-H75))*(F75-E75)+E75,F75)))))</f>
        <v/>
      </c>
      <c r="L75" s="15" t="str">
        <f>IF(G75&lt;H75,"Proporcional","Inverso")</f>
        <v>Inverso</v>
      </c>
      <c r="N75">
        <v>0.25</v>
      </c>
      <c r="O75">
        <v>0.35</v>
      </c>
      <c r="P75">
        <v>0.4</v>
      </c>
    </row>
    <row r="76" spans="1:16" x14ac:dyDescent="0.35">
      <c r="A76" s="4" t="s">
        <v>190</v>
      </c>
      <c r="B76" s="5" t="s">
        <v>137</v>
      </c>
      <c r="C76" s="5" t="s">
        <v>182</v>
      </c>
      <c r="D76" s="9">
        <v>0.125</v>
      </c>
      <c r="E76" s="10">
        <v>0.17499999999999999</v>
      </c>
      <c r="F76" s="11">
        <v>0.2</v>
      </c>
      <c r="G76" s="18">
        <v>94</v>
      </c>
      <c r="H76" s="18">
        <v>95</v>
      </c>
      <c r="I76" s="18">
        <v>96</v>
      </c>
      <c r="K76" s="16" t="str">
        <f>IF(L76="Proporcional",IF(J76="","",IF(J76&lt;G76,0,IF(AND(J76&gt;=G76,J76&lt;H76),((J76-G76)/(H76-G76))*(E76-D76)+D76,IF(AND(J76&gt;=H76,J76&lt;I76),((J76-H76)/(I76-H76))*(F76-E76)+E76,F76)))),IF(J76="","",IF(J76&gt;G76,0,IF(AND(J76&lt;=G76,J76&gt;H76),((J76-G76)/(H76-G76))*(E76-D76)+D76,IF(AND(J76&lt;=H76,J76&gt;I76),((J76-H76)/(I76-H76))*(F76-E76)+E76,F76)))))</f>
        <v/>
      </c>
      <c r="L76" s="15" t="str">
        <f>IF(G76&lt;H76,"Proporcional","Inverso")</f>
        <v>Proporcional</v>
      </c>
    </row>
    <row r="77" spans="1:16" x14ac:dyDescent="0.35">
      <c r="A77" s="4" t="s">
        <v>190</v>
      </c>
      <c r="B77" s="5" t="s">
        <v>137</v>
      </c>
      <c r="C77" s="5" t="s">
        <v>183</v>
      </c>
      <c r="D77" s="9">
        <v>0.125</v>
      </c>
      <c r="E77" s="10">
        <v>0.17499999999999999</v>
      </c>
      <c r="F77" s="11">
        <v>0.2</v>
      </c>
      <c r="G77" s="18">
        <v>6</v>
      </c>
      <c r="H77" s="18">
        <v>5</v>
      </c>
      <c r="I77" s="18">
        <v>4</v>
      </c>
      <c r="K77" s="16" t="str">
        <f>IF(L77="Proporcional",IF(J77="","",IF(J77&lt;G77,0,IF(AND(J77&gt;=G77,J77&lt;H77),((J77-G77)/(H77-G77))*(E77-D77)+D77,IF(AND(J77&gt;=H77,J77&lt;I77),((J77-H77)/(I77-H77))*(F77-E77)+E77,F77)))),IF(J77="","",IF(J77&gt;G77,0,IF(AND(J77&lt;=G77,J77&gt;H77),((J77-G77)/(H77-G77))*(E77-D77)+D77,IF(AND(J77&lt;=H77,J77&gt;I77),((J77-H77)/(I77-H77))*(F77-E77)+E77,F77)))))</f>
        <v/>
      </c>
      <c r="L77" s="15" t="str">
        <f>IF(G77&lt;H77,"Proporcional","Inverso")</f>
        <v>Inverso</v>
      </c>
    </row>
    <row r="78" spans="1:16" x14ac:dyDescent="0.35">
      <c r="A78" s="4" t="s">
        <v>190</v>
      </c>
      <c r="B78" s="5" t="s">
        <v>137</v>
      </c>
      <c r="C78" s="5" t="s">
        <v>184</v>
      </c>
      <c r="D78" s="9">
        <v>0.125</v>
      </c>
      <c r="E78" s="10">
        <v>0.17499999999999999</v>
      </c>
      <c r="F78" s="11">
        <v>0.2</v>
      </c>
      <c r="G78" s="18">
        <v>120</v>
      </c>
      <c r="H78" s="18">
        <v>60</v>
      </c>
      <c r="I78" s="18">
        <v>0</v>
      </c>
      <c r="K78" s="16" t="str">
        <f>IF(L78="Proporcional",IF(J78="","",IF(J78&lt;G78,0,IF(AND(J78&gt;=G78,J78&lt;H78),((J78-G78)/(H78-G78))*(E78-D78)+D78,IF(AND(J78&gt;=H78,J78&lt;I78),((J78-H78)/(I78-H78))*(F78-E78)+E78,F78)))),IF(J78="","",IF(J78&gt;G78,0,IF(AND(J78&lt;=G78,J78&gt;H78),((J78-G78)/(H78-G78))*(E78-D78)+D78,IF(AND(J78&lt;=H78,J78&gt;I78),((J78-H78)/(I78-H78))*(F78-E78)+E78,F78)))))</f>
        <v/>
      </c>
      <c r="L78" s="15" t="str">
        <f>IF(G78&lt;H78,"Proporcional","Inverso")</f>
        <v>Inverso</v>
      </c>
      <c r="N78" s="6">
        <f>N75/2</f>
        <v>0.125</v>
      </c>
      <c r="O78" s="6">
        <f>O75/2</f>
        <v>0.17499999999999999</v>
      </c>
      <c r="P78">
        <f>P75/2</f>
        <v>0.2</v>
      </c>
    </row>
    <row r="79" spans="1:16" x14ac:dyDescent="0.35">
      <c r="A79" s="4" t="s">
        <v>190</v>
      </c>
      <c r="B79" s="5" t="s">
        <v>138</v>
      </c>
      <c r="C79" s="5" t="s">
        <v>181</v>
      </c>
      <c r="D79" s="9">
        <v>0.125</v>
      </c>
      <c r="E79" s="10">
        <v>0.17499999999999999</v>
      </c>
      <c r="F79" s="11">
        <v>0.2</v>
      </c>
      <c r="G79" s="18">
        <v>20</v>
      </c>
      <c r="H79" s="18">
        <v>18</v>
      </c>
      <c r="I79" s="18">
        <v>16</v>
      </c>
      <c r="K79" s="16" t="str">
        <f>IF(L79="Proporcional",IF(J79="","",IF(J79&lt;G79,0,IF(AND(J79&gt;=G79,J79&lt;H79),((J79-G79)/(H79-G79))*(E79-D79)+D79,IF(AND(J79&gt;=H79,J79&lt;I79),((J79-H79)/(I79-H79))*(F79-E79)+E79,F79)))),IF(J79="","",IF(J79&gt;G79,0,IF(AND(J79&lt;=G79,J79&gt;H79),((J79-G79)/(H79-G79))*(E79-D79)+D79,IF(AND(J79&lt;=H79,J79&gt;I79),((J79-H79)/(I79-H79))*(F79-E79)+E79,F79)))))</f>
        <v/>
      </c>
      <c r="L79" s="15" t="str">
        <f>IF(G79&lt;H79,"Proporcional","Inverso")</f>
        <v>Inverso</v>
      </c>
      <c r="N79">
        <v>0.125</v>
      </c>
      <c r="O79">
        <v>0.17499999999999999</v>
      </c>
      <c r="P79">
        <v>0.2</v>
      </c>
    </row>
    <row r="80" spans="1:16" x14ac:dyDescent="0.35">
      <c r="A80" s="4" t="s">
        <v>190</v>
      </c>
      <c r="B80" s="5" t="s">
        <v>138</v>
      </c>
      <c r="C80" s="5" t="s">
        <v>182</v>
      </c>
      <c r="D80" s="9">
        <v>0.125</v>
      </c>
      <c r="E80" s="10">
        <v>0.17499999999999999</v>
      </c>
      <c r="F80" s="11">
        <v>0.2</v>
      </c>
      <c r="G80" s="18">
        <v>94</v>
      </c>
      <c r="H80" s="18">
        <v>95</v>
      </c>
      <c r="I80" s="18">
        <v>96</v>
      </c>
      <c r="K80" s="16" t="str">
        <f>IF(L80="Proporcional",IF(J80="","",IF(J80&lt;G80,0,IF(AND(J80&gt;=G80,J80&lt;H80),((J80-G80)/(H80-G80))*(E80-D80)+D80,IF(AND(J80&gt;=H80,J80&lt;I80),((J80-H80)/(I80-H80))*(F80-E80)+E80,F80)))),IF(J80="","",IF(J80&gt;G80,0,IF(AND(J80&lt;=G80,J80&gt;H80),((J80-G80)/(H80-G80))*(E80-D80)+D80,IF(AND(J80&lt;=H80,J80&gt;I80),((J80-H80)/(I80-H80))*(F80-E80)+E80,F80)))))</f>
        <v/>
      </c>
      <c r="L80" s="15" t="str">
        <f>IF(G80&lt;H80,"Proporcional","Inverso")</f>
        <v>Proporcional</v>
      </c>
      <c r="N80" s="6">
        <v>0.125</v>
      </c>
      <c r="O80" s="6">
        <v>0.17499999999999999</v>
      </c>
      <c r="P80" s="6">
        <v>0.2</v>
      </c>
    </row>
    <row r="81" spans="1:16" x14ac:dyDescent="0.35">
      <c r="A81" s="4" t="s">
        <v>190</v>
      </c>
      <c r="B81" s="5" t="s">
        <v>138</v>
      </c>
      <c r="C81" s="5" t="s">
        <v>183</v>
      </c>
      <c r="D81" s="9">
        <v>0.125</v>
      </c>
      <c r="E81" s="10">
        <v>0.17499999999999999</v>
      </c>
      <c r="F81" s="11">
        <v>0.2</v>
      </c>
      <c r="G81" s="18">
        <v>6</v>
      </c>
      <c r="H81" s="18">
        <v>5</v>
      </c>
      <c r="I81" s="18">
        <v>4</v>
      </c>
      <c r="K81" s="16" t="str">
        <f>IF(L81="Proporcional",IF(J81="","",IF(J81&lt;G81,0,IF(AND(J81&gt;=G81,J81&lt;H81),((J81-G81)/(H81-G81))*(E81-D81)+D81,IF(AND(J81&gt;=H81,J81&lt;I81),((J81-H81)/(I81-H81))*(F81-E81)+E81,F81)))),IF(J81="","",IF(J81&gt;G81,0,IF(AND(J81&lt;=G81,J81&gt;H81),((J81-G81)/(H81-G81))*(E81-D81)+D81,IF(AND(J81&lt;=H81,J81&gt;I81),((J81-H81)/(I81-H81))*(F81-E81)+E81,F81)))))</f>
        <v/>
      </c>
      <c r="L81" s="15" t="str">
        <f>IF(G81&lt;H81,"Proporcional","Inverso")</f>
        <v>Inverso</v>
      </c>
      <c r="N81" s="6">
        <v>0.125</v>
      </c>
      <c r="O81" s="6">
        <v>0.17499999999999999</v>
      </c>
      <c r="P81" s="6">
        <v>0.2</v>
      </c>
    </row>
    <row r="82" spans="1:16" x14ac:dyDescent="0.35">
      <c r="A82" s="4" t="s">
        <v>190</v>
      </c>
      <c r="B82" s="5" t="s">
        <v>138</v>
      </c>
      <c r="C82" s="5" t="s">
        <v>184</v>
      </c>
      <c r="D82" s="9">
        <v>0.125</v>
      </c>
      <c r="E82" s="10">
        <v>0.17499999999999999</v>
      </c>
      <c r="F82" s="11">
        <v>0.2</v>
      </c>
      <c r="G82" s="18">
        <v>120</v>
      </c>
      <c r="H82" s="18">
        <v>60</v>
      </c>
      <c r="I82" s="18">
        <v>0</v>
      </c>
      <c r="K82" s="16" t="str">
        <f>IF(L82="Proporcional",IF(J82="","",IF(J82&lt;G82,0,IF(AND(J82&gt;=G82,J82&lt;H82),((J82-G82)/(H82-G82))*(E82-D82)+D82,IF(AND(J82&gt;=H82,J82&lt;I82),((J82-H82)/(I82-H82))*(F82-E82)+E82,F82)))),IF(J82="","",IF(J82&gt;G82,0,IF(AND(J82&lt;=G82,J82&gt;H82),((J82-G82)/(H82-G82))*(E82-D82)+D82,IF(AND(J82&lt;=H82,J82&gt;I82),((J82-H82)/(I82-H82))*(F82-E82)+E82,F82)))))</f>
        <v/>
      </c>
      <c r="L82" s="15" t="str">
        <f>IF(G82&lt;H82,"Proporcional","Inverso")</f>
        <v>Inverso</v>
      </c>
    </row>
    <row r="83" spans="1:16" x14ac:dyDescent="0.35">
      <c r="A83" s="4" t="s">
        <v>190</v>
      </c>
      <c r="B83" s="5" t="s">
        <v>139</v>
      </c>
      <c r="C83" s="5" t="s">
        <v>181</v>
      </c>
      <c r="D83" s="9">
        <v>0.125</v>
      </c>
      <c r="E83" s="10">
        <v>0.17499999999999999</v>
      </c>
      <c r="F83" s="11">
        <v>0.2</v>
      </c>
      <c r="G83" s="18">
        <v>20</v>
      </c>
      <c r="H83" s="18">
        <v>18</v>
      </c>
      <c r="I83" s="18">
        <v>16</v>
      </c>
      <c r="K83" s="16" t="str">
        <f>IF(L83="Proporcional",IF(J83="","",IF(J83&lt;G83,0,IF(AND(J83&gt;=G83,J83&lt;H83),((J83-G83)/(H83-G83))*(E83-D83)+D83,IF(AND(J83&gt;=H83,J83&lt;I83),((J83-H83)/(I83-H83))*(F83-E83)+E83,F83)))),IF(J83="","",IF(J83&gt;G83,0,IF(AND(J83&lt;=G83,J83&gt;H83),((J83-G83)/(H83-G83))*(E83-D83)+D83,IF(AND(J83&lt;=H83,J83&gt;I83),((J83-H83)/(I83-H83))*(F83-E83)+E83,F83)))))</f>
        <v/>
      </c>
      <c r="L83" s="15" t="str">
        <f>IF(G83&lt;H83,"Proporcional","Inverso")</f>
        <v>Inverso</v>
      </c>
    </row>
    <row r="84" spans="1:16" x14ac:dyDescent="0.35">
      <c r="A84" s="4" t="s">
        <v>190</v>
      </c>
      <c r="B84" s="5" t="s">
        <v>139</v>
      </c>
      <c r="C84" s="5" t="s">
        <v>182</v>
      </c>
      <c r="D84" s="9">
        <v>0.125</v>
      </c>
      <c r="E84" s="10">
        <v>0.17499999999999999</v>
      </c>
      <c r="F84" s="11">
        <v>0.2</v>
      </c>
      <c r="G84" s="18">
        <v>94</v>
      </c>
      <c r="H84" s="18">
        <v>95</v>
      </c>
      <c r="I84" s="18">
        <v>96</v>
      </c>
      <c r="K84" s="16" t="str">
        <f>IF(L84="Proporcional",IF(J84="","",IF(J84&lt;G84,0,IF(AND(J84&gt;=G84,J84&lt;H84),((J84-G84)/(H84-G84))*(E84-D84)+D84,IF(AND(J84&gt;=H84,J84&lt;I84),((J84-H84)/(I84-H84))*(F84-E84)+E84,F84)))),IF(J84="","",IF(J84&gt;G84,0,IF(AND(J84&lt;=G84,J84&gt;H84),((J84-G84)/(H84-G84))*(E84-D84)+D84,IF(AND(J84&lt;=H84,J84&gt;I84),((J84-H84)/(I84-H84))*(F84-E84)+E84,F84)))))</f>
        <v/>
      </c>
      <c r="L84" s="15" t="str">
        <f>IF(G84&lt;H84,"Proporcional","Inverso")</f>
        <v>Proporcional</v>
      </c>
      <c r="N84">
        <f>SUM(N78:N81)</f>
        <v>0.5</v>
      </c>
      <c r="O84" s="6">
        <f>SUM(O78:O81)</f>
        <v>0.7</v>
      </c>
      <c r="P84" s="6">
        <f>SUM(P78:P81)</f>
        <v>0.8</v>
      </c>
    </row>
    <row r="85" spans="1:16" x14ac:dyDescent="0.35">
      <c r="A85" s="4" t="s">
        <v>190</v>
      </c>
      <c r="B85" s="5" t="s">
        <v>139</v>
      </c>
      <c r="C85" s="5" t="s">
        <v>183</v>
      </c>
      <c r="D85" s="9">
        <v>0.125</v>
      </c>
      <c r="E85" s="10">
        <v>0.17499999999999999</v>
      </c>
      <c r="F85" s="11">
        <v>0.2</v>
      </c>
      <c r="G85" s="18">
        <v>6</v>
      </c>
      <c r="H85" s="18">
        <v>5</v>
      </c>
      <c r="I85" s="18">
        <v>4</v>
      </c>
      <c r="K85" s="16" t="str">
        <f>IF(L85="Proporcional",IF(J85="","",IF(J85&lt;G85,0,IF(AND(J85&gt;=G85,J85&lt;H85),((J85-G85)/(H85-G85))*(E85-D85)+D85,IF(AND(J85&gt;=H85,J85&lt;I85),((J85-H85)/(I85-H85))*(F85-E85)+E85,F85)))),IF(J85="","",IF(J85&gt;G85,0,IF(AND(J85&lt;=G85,J85&gt;H85),((J85-G85)/(H85-G85))*(E85-D85)+D85,IF(AND(J85&lt;=H85,J85&gt;I85),((J85-H85)/(I85-H85))*(F85-E85)+E85,F85)))))</f>
        <v/>
      </c>
      <c r="L85" s="15" t="str">
        <f>IF(G85&lt;H85,"Proporcional","Inverso")</f>
        <v>Inverso</v>
      </c>
    </row>
    <row r="86" spans="1:16" x14ac:dyDescent="0.35">
      <c r="A86" s="4" t="s">
        <v>190</v>
      </c>
      <c r="B86" s="5" t="s">
        <v>139</v>
      </c>
      <c r="C86" s="5" t="s">
        <v>184</v>
      </c>
      <c r="D86" s="9">
        <v>0.125</v>
      </c>
      <c r="E86" s="10">
        <v>0.17499999999999999</v>
      </c>
      <c r="F86" s="11">
        <v>0.2</v>
      </c>
      <c r="G86" s="18">
        <v>120</v>
      </c>
      <c r="H86" s="18">
        <v>60</v>
      </c>
      <c r="I86" s="18">
        <v>0</v>
      </c>
      <c r="K86" s="16" t="str">
        <f>IF(L86="Proporcional",IF(J86="","",IF(J86&lt;G86,0,IF(AND(J86&gt;=G86,J86&lt;H86),((J86-G86)/(H86-G86))*(E86-D86)+D86,IF(AND(J86&gt;=H86,J86&lt;I86),((J86-H86)/(I86-H86))*(F86-E86)+E86,F86)))),IF(J86="","",IF(J86&gt;G86,0,IF(AND(J86&lt;=G86,J86&gt;H86),((J86-G86)/(H86-G86))*(E86-D86)+D86,IF(AND(J86&lt;=H86,J86&gt;I86),((J86-H86)/(I86-H86))*(F86-E86)+E86,F86)))))</f>
        <v/>
      </c>
      <c r="L86" s="15" t="str">
        <f>IF(G86&lt;H86,"Proporcional","Inverso")</f>
        <v>Inverso</v>
      </c>
    </row>
    <row r="87" spans="1:16" x14ac:dyDescent="0.35">
      <c r="A87" s="4" t="s">
        <v>190</v>
      </c>
      <c r="B87" s="5" t="s">
        <v>140</v>
      </c>
      <c r="C87" s="5" t="s">
        <v>181</v>
      </c>
      <c r="D87" s="9">
        <v>0.125</v>
      </c>
      <c r="E87" s="10">
        <v>0.17499999999999999</v>
      </c>
      <c r="F87" s="11">
        <v>0.2</v>
      </c>
      <c r="G87" s="18">
        <v>20</v>
      </c>
      <c r="H87" s="18">
        <v>18</v>
      </c>
      <c r="I87" s="18">
        <v>16</v>
      </c>
      <c r="K87" s="16" t="str">
        <f>IF(L87="Proporcional",IF(J87="","",IF(J87&lt;G87,0,IF(AND(J87&gt;=G87,J87&lt;H87),((J87-G87)/(H87-G87))*(E87-D87)+D87,IF(AND(J87&gt;=H87,J87&lt;I87),((J87-H87)/(I87-H87))*(F87-E87)+E87,F87)))),IF(J87="","",IF(J87&gt;G87,0,IF(AND(J87&lt;=G87,J87&gt;H87),((J87-G87)/(H87-G87))*(E87-D87)+D87,IF(AND(J87&lt;=H87,J87&gt;I87),((J87-H87)/(I87-H87))*(F87-E87)+E87,F87)))))</f>
        <v/>
      </c>
      <c r="L87" s="15" t="str">
        <f>IF(G87&lt;H87,"Proporcional","Inverso")</f>
        <v>Inverso</v>
      </c>
    </row>
    <row r="88" spans="1:16" x14ac:dyDescent="0.35">
      <c r="A88" s="4" t="s">
        <v>190</v>
      </c>
      <c r="B88" s="5" t="s">
        <v>140</v>
      </c>
      <c r="C88" s="5" t="s">
        <v>182</v>
      </c>
      <c r="D88" s="9">
        <v>0.125</v>
      </c>
      <c r="E88" s="10">
        <v>0.17499999999999999</v>
      </c>
      <c r="F88" s="11">
        <v>0.2</v>
      </c>
      <c r="G88" s="18">
        <v>94</v>
      </c>
      <c r="H88" s="18">
        <v>95</v>
      </c>
      <c r="I88" s="18">
        <v>96</v>
      </c>
      <c r="K88" s="16" t="str">
        <f>IF(L88="Proporcional",IF(J88="","",IF(J88&lt;G88,0,IF(AND(J88&gt;=G88,J88&lt;H88),((J88-G88)/(H88-G88))*(E88-D88)+D88,IF(AND(J88&gt;=H88,J88&lt;I88),((J88-H88)/(I88-H88))*(F88-E88)+E88,F88)))),IF(J88="","",IF(J88&gt;G88,0,IF(AND(J88&lt;=G88,J88&gt;H88),((J88-G88)/(H88-G88))*(E88-D88)+D88,IF(AND(J88&lt;=H88,J88&gt;I88),((J88-H88)/(I88-H88))*(F88-E88)+E88,F88)))))</f>
        <v/>
      </c>
      <c r="L88" s="15" t="str">
        <f>IF(G88&lt;H88,"Proporcional","Inverso")</f>
        <v>Proporcional</v>
      </c>
    </row>
    <row r="89" spans="1:16" x14ac:dyDescent="0.35">
      <c r="A89" s="4" t="s">
        <v>190</v>
      </c>
      <c r="B89" s="5" t="s">
        <v>140</v>
      </c>
      <c r="C89" s="5" t="s">
        <v>183</v>
      </c>
      <c r="D89" s="9">
        <v>0.125</v>
      </c>
      <c r="E89" s="10">
        <v>0.17499999999999999</v>
      </c>
      <c r="F89" s="11">
        <v>0.2</v>
      </c>
      <c r="G89" s="18">
        <v>6</v>
      </c>
      <c r="H89" s="18">
        <v>5</v>
      </c>
      <c r="I89" s="18">
        <v>4</v>
      </c>
      <c r="K89" s="16" t="str">
        <f>IF(L89="Proporcional",IF(J89="","",IF(J89&lt;G89,0,IF(AND(J89&gt;=G89,J89&lt;H89),((J89-G89)/(H89-G89))*(E89-D89)+D89,IF(AND(J89&gt;=H89,J89&lt;I89),((J89-H89)/(I89-H89))*(F89-E89)+E89,F89)))),IF(J89="","",IF(J89&gt;G89,0,IF(AND(J89&lt;=G89,J89&gt;H89),((J89-G89)/(H89-G89))*(E89-D89)+D89,IF(AND(J89&lt;=H89,J89&gt;I89),((J89-H89)/(I89-H89))*(F89-E89)+E89,F89)))))</f>
        <v/>
      </c>
      <c r="L89" s="15" t="str">
        <f>IF(G89&lt;H89,"Proporcional","Inverso")</f>
        <v>Inverso</v>
      </c>
    </row>
    <row r="90" spans="1:16" x14ac:dyDescent="0.35">
      <c r="A90" s="4" t="s">
        <v>190</v>
      </c>
      <c r="B90" s="5" t="s">
        <v>140</v>
      </c>
      <c r="C90" s="5" t="s">
        <v>184</v>
      </c>
      <c r="D90" s="9">
        <v>0.125</v>
      </c>
      <c r="E90" s="10">
        <v>0.17499999999999999</v>
      </c>
      <c r="F90" s="11">
        <v>0.2</v>
      </c>
      <c r="G90" s="18">
        <v>120</v>
      </c>
      <c r="H90" s="18">
        <v>60</v>
      </c>
      <c r="I90" s="18">
        <v>0</v>
      </c>
      <c r="K90" s="16" t="str">
        <f>IF(L90="Proporcional",IF(J90="","",IF(J90&lt;G90,0,IF(AND(J90&gt;=G90,J90&lt;H90),((J90-G90)/(H90-G90))*(E90-D90)+D90,IF(AND(J90&gt;=H90,J90&lt;I90),((J90-H90)/(I90-H90))*(F90-E90)+E90,F90)))),IF(J90="","",IF(J90&gt;G90,0,IF(AND(J90&lt;=G90,J90&gt;H90),((J90-G90)/(H90-G90))*(E90-D90)+D90,IF(AND(J90&lt;=H90,J90&gt;I90),((J90-H90)/(I90-H90))*(F90-E90)+E90,F90)))))</f>
        <v/>
      </c>
      <c r="L90" s="15" t="str">
        <f>IF(G90&lt;H90,"Proporcional","Inverso")</f>
        <v>Inverso</v>
      </c>
    </row>
    <row r="91" spans="1:16" x14ac:dyDescent="0.35">
      <c r="A91" s="4" t="s">
        <v>190</v>
      </c>
      <c r="B91" s="5" t="s">
        <v>189</v>
      </c>
      <c r="C91" s="5" t="s">
        <v>181</v>
      </c>
      <c r="D91" s="9">
        <v>0.125</v>
      </c>
      <c r="E91" s="10">
        <v>0.17499999999999999</v>
      </c>
      <c r="F91" s="11">
        <v>0.2</v>
      </c>
      <c r="G91" s="18">
        <v>20</v>
      </c>
      <c r="H91" s="18">
        <v>18</v>
      </c>
      <c r="I91" s="18">
        <v>16</v>
      </c>
      <c r="K91" s="16" t="str">
        <f>IF(L91="Proporcional",IF(J91="","",IF(J91&lt;G91,0,IF(AND(J91&gt;=G91,J91&lt;H91),((J91-G91)/(H91-G91))*(E91-D91)+D91,IF(AND(J91&gt;=H91,J91&lt;I91),((J91-H91)/(I91-H91))*(F91-E91)+E91,F91)))),IF(J91="","",IF(J91&gt;G91,0,IF(AND(J91&lt;=G91,J91&gt;H91),((J91-G91)/(H91-G91))*(E91-D91)+D91,IF(AND(J91&lt;=H91,J91&gt;I91),((J91-H91)/(I91-H91))*(F91-E91)+E91,F91)))))</f>
        <v/>
      </c>
      <c r="L91" s="15" t="str">
        <f>IF(G91&lt;H91,"Proporcional","Inverso")</f>
        <v>Inverso</v>
      </c>
    </row>
    <row r="92" spans="1:16" x14ac:dyDescent="0.35">
      <c r="A92" s="4" t="s">
        <v>190</v>
      </c>
      <c r="B92" s="5" t="s">
        <v>189</v>
      </c>
      <c r="C92" s="5" t="s">
        <v>182</v>
      </c>
      <c r="D92" s="9">
        <v>0.125</v>
      </c>
      <c r="E92" s="10">
        <v>0.17499999999999999</v>
      </c>
      <c r="F92" s="11">
        <v>0.2</v>
      </c>
      <c r="G92" s="18">
        <v>94</v>
      </c>
      <c r="H92" s="18">
        <v>95</v>
      </c>
      <c r="I92" s="18">
        <v>96</v>
      </c>
      <c r="K92" s="16" t="str">
        <f>IF(L92="Proporcional",IF(J92="","",IF(J92&lt;G92,0,IF(AND(J92&gt;=G92,J92&lt;H92),((J92-G92)/(H92-G92))*(E92-D92)+D92,IF(AND(J92&gt;=H92,J92&lt;I92),((J92-H92)/(I92-H92))*(F92-E92)+E92,F92)))),IF(J92="","",IF(J92&gt;G92,0,IF(AND(J92&lt;=G92,J92&gt;H92),((J92-G92)/(H92-G92))*(E92-D92)+D92,IF(AND(J92&lt;=H92,J92&gt;I92),((J92-H92)/(I92-H92))*(F92-E92)+E92,F92)))))</f>
        <v/>
      </c>
      <c r="L92" s="15" t="str">
        <f>IF(G92&lt;H92,"Proporcional","Inverso")</f>
        <v>Proporcional</v>
      </c>
    </row>
    <row r="93" spans="1:16" x14ac:dyDescent="0.35">
      <c r="A93" s="4" t="s">
        <v>190</v>
      </c>
      <c r="B93" s="5" t="s">
        <v>189</v>
      </c>
      <c r="C93" s="5" t="s">
        <v>183</v>
      </c>
      <c r="D93" s="9">
        <v>0.125</v>
      </c>
      <c r="E93" s="10">
        <v>0.17499999999999999</v>
      </c>
      <c r="F93" s="11">
        <v>0.2</v>
      </c>
      <c r="G93" s="18">
        <v>6</v>
      </c>
      <c r="H93" s="18">
        <v>5</v>
      </c>
      <c r="I93" s="18">
        <v>4</v>
      </c>
      <c r="K93" s="16" t="str">
        <f>IF(L93="Proporcional",IF(J93="","",IF(J93&lt;G93,0,IF(AND(J93&gt;=G93,J93&lt;H93),((J93-G93)/(H93-G93))*(E93-D93)+D93,IF(AND(J93&gt;=H93,J93&lt;I93),((J93-H93)/(I93-H93))*(F93-E93)+E93,F93)))),IF(J93="","",IF(J93&gt;G93,0,IF(AND(J93&lt;=G93,J93&gt;H93),((J93-G93)/(H93-G93))*(E93-D93)+D93,IF(AND(J93&lt;=H93,J93&gt;I93),((J93-H93)/(I93-H93))*(F93-E93)+E93,F93)))))</f>
        <v/>
      </c>
      <c r="L93" s="15" t="str">
        <f>IF(G93&lt;H93,"Proporcional","Inverso")</f>
        <v>Inverso</v>
      </c>
    </row>
    <row r="94" spans="1:16" x14ac:dyDescent="0.35">
      <c r="A94" s="4" t="s">
        <v>190</v>
      </c>
      <c r="B94" s="5" t="s">
        <v>189</v>
      </c>
      <c r="C94" s="5" t="s">
        <v>184</v>
      </c>
      <c r="D94" s="9">
        <v>0.125</v>
      </c>
      <c r="E94" s="10">
        <v>0.17499999999999999</v>
      </c>
      <c r="F94" s="11">
        <v>0.2</v>
      </c>
      <c r="G94" s="18">
        <v>120</v>
      </c>
      <c r="H94" s="18">
        <v>60</v>
      </c>
      <c r="I94" s="18">
        <v>0</v>
      </c>
      <c r="K94" s="16" t="str">
        <f>IF(L94="Proporcional",IF(J94="","",IF(J94&lt;G94,0,IF(AND(J94&gt;=G94,J94&lt;H94),((J94-G94)/(H94-G94))*(E94-D94)+D94,IF(AND(J94&gt;=H94,J94&lt;I94),((J94-H94)/(I94-H94))*(F94-E94)+E94,F94)))),IF(J94="","",IF(J94&gt;G94,0,IF(AND(J94&lt;=G94,J94&gt;H94),((J94-G94)/(H94-G94))*(E94-D94)+D94,IF(AND(J94&lt;=H94,J94&gt;I94),((J94-H94)/(I94-H94))*(F94-E94)+E94,F94)))))</f>
        <v/>
      </c>
      <c r="L94" s="15" t="str">
        <f>IF(G94&lt;H94,"Proporcional","Inverso")</f>
        <v>Inverso</v>
      </c>
    </row>
    <row r="95" spans="1:16" x14ac:dyDescent="0.35">
      <c r="A95" s="4" t="s">
        <v>190</v>
      </c>
      <c r="B95" s="5" t="s">
        <v>141</v>
      </c>
      <c r="C95" s="5" t="s">
        <v>181</v>
      </c>
      <c r="D95" s="9">
        <v>0.125</v>
      </c>
      <c r="E95" s="10">
        <v>0.17499999999999999</v>
      </c>
      <c r="F95" s="11">
        <v>0.2</v>
      </c>
      <c r="G95" s="18">
        <v>20</v>
      </c>
      <c r="H95" s="18">
        <v>18</v>
      </c>
      <c r="I95" s="18">
        <v>16</v>
      </c>
      <c r="K95" s="16" t="str">
        <f>IF(L95="Proporcional",IF(J95="","",IF(J95&lt;G95,0,IF(AND(J95&gt;=G95,J95&lt;H95),((J95-G95)/(H95-G95))*(E95-D95)+D95,IF(AND(J95&gt;=H95,J95&lt;I95),((J95-H95)/(I95-H95))*(F95-E95)+E95,F95)))),IF(J95="","",IF(J95&gt;G95,0,IF(AND(J95&lt;=G95,J95&gt;H95),((J95-G95)/(H95-G95))*(E95-D95)+D95,IF(AND(J95&lt;=H95,J95&gt;I95),((J95-H95)/(I95-H95))*(F95-E95)+E95,F95)))))</f>
        <v/>
      </c>
      <c r="L95" s="15" t="str">
        <f>IF(G95&lt;H95,"Proporcional","Inverso")</f>
        <v>Inverso</v>
      </c>
    </row>
    <row r="96" spans="1:16" x14ac:dyDescent="0.35">
      <c r="A96" s="4" t="s">
        <v>190</v>
      </c>
      <c r="B96" s="5" t="s">
        <v>141</v>
      </c>
      <c r="C96" s="5" t="s">
        <v>182</v>
      </c>
      <c r="D96" s="9">
        <v>0.125</v>
      </c>
      <c r="E96" s="10">
        <v>0.17499999999999999</v>
      </c>
      <c r="F96" s="11">
        <v>0.2</v>
      </c>
      <c r="G96" s="18">
        <v>94</v>
      </c>
      <c r="H96" s="18">
        <v>95</v>
      </c>
      <c r="I96" s="18">
        <v>96</v>
      </c>
      <c r="K96" s="16" t="str">
        <f>IF(L96="Proporcional",IF(J96="","",IF(J96&lt;G96,0,IF(AND(J96&gt;=G96,J96&lt;H96),((J96-G96)/(H96-G96))*(E96-D96)+D96,IF(AND(J96&gt;=H96,J96&lt;I96),((J96-H96)/(I96-H96))*(F96-E96)+E96,F96)))),IF(J96="","",IF(J96&gt;G96,0,IF(AND(J96&lt;=G96,J96&gt;H96),((J96-G96)/(H96-G96))*(E96-D96)+D96,IF(AND(J96&lt;=H96,J96&gt;I96),((J96-H96)/(I96-H96))*(F96-E96)+E96,F96)))))</f>
        <v/>
      </c>
      <c r="L96" s="15" t="str">
        <f>IF(G96&lt;H96,"Proporcional","Inverso")</f>
        <v>Proporcional</v>
      </c>
    </row>
    <row r="97" spans="1:12" x14ac:dyDescent="0.35">
      <c r="A97" s="4" t="s">
        <v>190</v>
      </c>
      <c r="B97" s="5" t="s">
        <v>141</v>
      </c>
      <c r="C97" s="5" t="s">
        <v>183</v>
      </c>
      <c r="D97" s="9">
        <v>0.125</v>
      </c>
      <c r="E97" s="10">
        <v>0.17499999999999999</v>
      </c>
      <c r="F97" s="11">
        <v>0.2</v>
      </c>
      <c r="G97" s="18">
        <v>6</v>
      </c>
      <c r="H97" s="18">
        <v>5</v>
      </c>
      <c r="I97" s="18">
        <v>4</v>
      </c>
      <c r="K97" s="16" t="str">
        <f>IF(L97="Proporcional",IF(J97="","",IF(J97&lt;G97,0,IF(AND(J97&gt;=G97,J97&lt;H97),((J97-G97)/(H97-G97))*(E97-D97)+D97,IF(AND(J97&gt;=H97,J97&lt;I97),((J97-H97)/(I97-H97))*(F97-E97)+E97,F97)))),IF(J97="","",IF(J97&gt;G97,0,IF(AND(J97&lt;=G97,J97&gt;H97),((J97-G97)/(H97-G97))*(E97-D97)+D97,IF(AND(J97&lt;=H97,J97&gt;I97),((J97-H97)/(I97-H97))*(F97-E97)+E97,F97)))))</f>
        <v/>
      </c>
      <c r="L97" s="15" t="str">
        <f>IF(G97&lt;H97,"Proporcional","Inverso")</f>
        <v>Inverso</v>
      </c>
    </row>
    <row r="98" spans="1:12" x14ac:dyDescent="0.35">
      <c r="A98" s="4" t="s">
        <v>190</v>
      </c>
      <c r="B98" s="5" t="s">
        <v>141</v>
      </c>
      <c r="C98" s="5" t="s">
        <v>184</v>
      </c>
      <c r="D98" s="9">
        <v>0.125</v>
      </c>
      <c r="E98" s="10">
        <v>0.17499999999999999</v>
      </c>
      <c r="F98" s="11">
        <v>0.2</v>
      </c>
      <c r="G98" s="18">
        <v>120</v>
      </c>
      <c r="H98" s="18">
        <v>60</v>
      </c>
      <c r="I98" s="18">
        <v>0</v>
      </c>
      <c r="K98" s="16" t="str">
        <f>IF(L98="Proporcional",IF(J98="","",IF(J98&lt;G98,0,IF(AND(J98&gt;=G98,J98&lt;H98),((J98-G98)/(H98-G98))*(E98-D98)+D98,IF(AND(J98&gt;=H98,J98&lt;I98),((J98-H98)/(I98-H98))*(F98-E98)+E98,F98)))),IF(J98="","",IF(J98&gt;G98,0,IF(AND(J98&lt;=G98,J98&gt;H98),((J98-G98)/(H98-G98))*(E98-D98)+D98,IF(AND(J98&lt;=H98,J98&gt;I98),((J98-H98)/(I98-H98))*(F98-E98)+E98,F98)))))</f>
        <v/>
      </c>
      <c r="L98" s="15" t="str">
        <f>IF(G98&lt;H98,"Proporcional","Inverso")</f>
        <v>Inverso</v>
      </c>
    </row>
    <row r="99" spans="1:12" x14ac:dyDescent="0.35">
      <c r="A99" s="4" t="s">
        <v>190</v>
      </c>
      <c r="B99" s="5" t="s">
        <v>143</v>
      </c>
      <c r="C99" s="5" t="s">
        <v>181</v>
      </c>
      <c r="D99" s="9">
        <v>0.125</v>
      </c>
      <c r="E99" s="10">
        <v>0.17499999999999999</v>
      </c>
      <c r="F99" s="11">
        <v>0.2</v>
      </c>
      <c r="G99" s="18">
        <v>20</v>
      </c>
      <c r="H99" s="18">
        <v>18</v>
      </c>
      <c r="I99" s="18">
        <v>16</v>
      </c>
      <c r="K99" s="16" t="str">
        <f>IF(L99="Proporcional",IF(J99="","",IF(J99&lt;G99,0,IF(AND(J99&gt;=G99,J99&lt;H99),((J99-G99)/(H99-G99))*(E99-D99)+D99,IF(AND(J99&gt;=H99,J99&lt;I99),((J99-H99)/(I99-H99))*(F99-E99)+E99,F99)))),IF(J99="","",IF(J99&gt;G99,0,IF(AND(J99&lt;=G99,J99&gt;H99),((J99-G99)/(H99-G99))*(E99-D99)+D99,IF(AND(J99&lt;=H99,J99&gt;I99),((J99-H99)/(I99-H99))*(F99-E99)+E99,F99)))))</f>
        <v/>
      </c>
      <c r="L99" s="15" t="str">
        <f>IF(G99&lt;H99,"Proporcional","Inverso")</f>
        <v>Inverso</v>
      </c>
    </row>
    <row r="100" spans="1:12" x14ac:dyDescent="0.35">
      <c r="A100" s="4" t="s">
        <v>190</v>
      </c>
      <c r="B100" s="5" t="s">
        <v>143</v>
      </c>
      <c r="C100" s="5" t="s">
        <v>182</v>
      </c>
      <c r="D100" s="9">
        <v>0.125</v>
      </c>
      <c r="E100" s="10">
        <v>0.17499999999999999</v>
      </c>
      <c r="F100" s="11">
        <v>0.2</v>
      </c>
      <c r="G100" s="18">
        <v>94</v>
      </c>
      <c r="H100" s="18">
        <v>95</v>
      </c>
      <c r="I100" s="18">
        <v>96</v>
      </c>
      <c r="K100" s="16" t="str">
        <f>IF(L100="Proporcional",IF(J100="","",IF(J100&lt;G100,0,IF(AND(J100&gt;=G100,J100&lt;H100),((J100-G100)/(H100-G100))*(E100-D100)+D100,IF(AND(J100&gt;=H100,J100&lt;I100),((J100-H100)/(I100-H100))*(F100-E100)+E100,F100)))),IF(J100="","",IF(J100&gt;G100,0,IF(AND(J100&lt;=G100,J100&gt;H100),((J100-G100)/(H100-G100))*(E100-D100)+D100,IF(AND(J100&lt;=H100,J100&gt;I100),((J100-H100)/(I100-H100))*(F100-E100)+E100,F100)))))</f>
        <v/>
      </c>
      <c r="L100" s="15" t="str">
        <f>IF(G100&lt;H100,"Proporcional","Inverso")</f>
        <v>Proporcional</v>
      </c>
    </row>
    <row r="101" spans="1:12" x14ac:dyDescent="0.35">
      <c r="A101" s="4" t="s">
        <v>190</v>
      </c>
      <c r="B101" s="5" t="s">
        <v>143</v>
      </c>
      <c r="C101" s="5" t="s">
        <v>183</v>
      </c>
      <c r="D101" s="9">
        <v>0.125</v>
      </c>
      <c r="E101" s="10">
        <v>0.17499999999999999</v>
      </c>
      <c r="F101" s="11">
        <v>0.2</v>
      </c>
      <c r="G101" s="18">
        <v>6</v>
      </c>
      <c r="H101" s="18">
        <v>5</v>
      </c>
      <c r="I101" s="18">
        <v>4</v>
      </c>
      <c r="K101" s="16" t="str">
        <f>IF(L101="Proporcional",IF(J101="","",IF(J101&lt;G101,0,IF(AND(J101&gt;=G101,J101&lt;H101),((J101-G101)/(H101-G101))*(E101-D101)+D101,IF(AND(J101&gt;=H101,J101&lt;I101),((J101-H101)/(I101-H101))*(F101-E101)+E101,F101)))),IF(J101="","",IF(J101&gt;G101,0,IF(AND(J101&lt;=G101,J101&gt;H101),((J101-G101)/(H101-G101))*(E101-D101)+D101,IF(AND(J101&lt;=H101,J101&gt;I101),((J101-H101)/(I101-H101))*(F101-E101)+E101,F101)))))</f>
        <v/>
      </c>
      <c r="L101" s="15" t="str">
        <f>IF(G101&lt;H101,"Proporcional","Inverso")</f>
        <v>Inverso</v>
      </c>
    </row>
    <row r="102" spans="1:12" x14ac:dyDescent="0.35">
      <c r="A102" s="4" t="s">
        <v>190</v>
      </c>
      <c r="B102" s="5" t="s">
        <v>143</v>
      </c>
      <c r="C102" s="5" t="s">
        <v>184</v>
      </c>
      <c r="D102" s="9">
        <v>0.125</v>
      </c>
      <c r="E102" s="10">
        <v>0.17499999999999999</v>
      </c>
      <c r="F102" s="11">
        <v>0.2</v>
      </c>
      <c r="G102" s="18">
        <v>120</v>
      </c>
      <c r="H102" s="18">
        <v>60</v>
      </c>
      <c r="I102" s="18">
        <v>0</v>
      </c>
      <c r="K102" s="16" t="str">
        <f>IF(L102="Proporcional",IF(J102="","",IF(J102&lt;G102,0,IF(AND(J102&gt;=G102,J102&lt;H102),((J102-G102)/(H102-G102))*(E102-D102)+D102,IF(AND(J102&gt;=H102,J102&lt;I102),((J102-H102)/(I102-H102))*(F102-E102)+E102,F102)))),IF(J102="","",IF(J102&gt;G102,0,IF(AND(J102&lt;=G102,J102&gt;H102),((J102-G102)/(H102-G102))*(E102-D102)+D102,IF(AND(J102&lt;=H102,J102&gt;I102),((J102-H102)/(I102-H102))*(F102-E102)+E102,F102)))))</f>
        <v/>
      </c>
      <c r="L102" s="15" t="str">
        <f>IF(G102&lt;H102,"Proporcional","Inverso")</f>
        <v>Inverso</v>
      </c>
    </row>
    <row r="103" spans="1:12" x14ac:dyDescent="0.35">
      <c r="A103" s="4" t="s">
        <v>190</v>
      </c>
      <c r="B103" s="5" t="s">
        <v>142</v>
      </c>
      <c r="C103" s="5" t="s">
        <v>181</v>
      </c>
      <c r="D103" s="9">
        <v>0.125</v>
      </c>
      <c r="E103" s="10">
        <v>0.17499999999999999</v>
      </c>
      <c r="F103" s="11">
        <v>0.2</v>
      </c>
      <c r="G103" s="18">
        <v>20</v>
      </c>
      <c r="H103" s="18">
        <v>18</v>
      </c>
      <c r="I103" s="18">
        <v>16</v>
      </c>
      <c r="K103" s="16" t="str">
        <f>IF(L103="Proporcional",IF(J103="","",IF(J103&lt;G103,0,IF(AND(J103&gt;=G103,J103&lt;H103),((J103-G103)/(H103-G103))*(E103-D103)+D103,IF(AND(J103&gt;=H103,J103&lt;I103),((J103-H103)/(I103-H103))*(F103-E103)+E103,F103)))),IF(J103="","",IF(J103&gt;G103,0,IF(AND(J103&lt;=G103,J103&gt;H103),((J103-G103)/(H103-G103))*(E103-D103)+D103,IF(AND(J103&lt;=H103,J103&gt;I103),((J103-H103)/(I103-H103))*(F103-E103)+E103,F103)))))</f>
        <v/>
      </c>
      <c r="L103" s="15" t="str">
        <f>IF(G103&lt;H103,"Proporcional","Inverso")</f>
        <v>Inverso</v>
      </c>
    </row>
    <row r="104" spans="1:12" x14ac:dyDescent="0.35">
      <c r="A104" s="4" t="s">
        <v>190</v>
      </c>
      <c r="B104" s="5" t="s">
        <v>142</v>
      </c>
      <c r="C104" s="5" t="s">
        <v>182</v>
      </c>
      <c r="D104" s="9">
        <v>0.125</v>
      </c>
      <c r="E104" s="10">
        <v>0.17499999999999999</v>
      </c>
      <c r="F104" s="11">
        <v>0.2</v>
      </c>
      <c r="G104" s="18">
        <v>94</v>
      </c>
      <c r="H104" s="18">
        <v>95</v>
      </c>
      <c r="I104" s="18">
        <v>96</v>
      </c>
      <c r="K104" s="16" t="str">
        <f>IF(L104="Proporcional",IF(J104="","",IF(J104&lt;G104,0,IF(AND(J104&gt;=G104,J104&lt;H104),((J104-G104)/(H104-G104))*(E104-D104)+D104,IF(AND(J104&gt;=H104,J104&lt;I104),((J104-H104)/(I104-H104))*(F104-E104)+E104,F104)))),IF(J104="","",IF(J104&gt;G104,0,IF(AND(J104&lt;=G104,J104&gt;H104),((J104-G104)/(H104-G104))*(E104-D104)+D104,IF(AND(J104&lt;=H104,J104&gt;I104),((J104-H104)/(I104-H104))*(F104-E104)+E104,F104)))))</f>
        <v/>
      </c>
      <c r="L104" s="15" t="str">
        <f>IF(G104&lt;H104,"Proporcional","Inverso")</f>
        <v>Proporcional</v>
      </c>
    </row>
    <row r="105" spans="1:12" x14ac:dyDescent="0.35">
      <c r="A105" s="4" t="s">
        <v>190</v>
      </c>
      <c r="B105" s="5" t="s">
        <v>142</v>
      </c>
      <c r="C105" s="5" t="s">
        <v>183</v>
      </c>
      <c r="D105" s="9">
        <v>0.125</v>
      </c>
      <c r="E105" s="10">
        <v>0.17499999999999999</v>
      </c>
      <c r="F105" s="11">
        <v>0.2</v>
      </c>
      <c r="G105" s="18">
        <v>6</v>
      </c>
      <c r="H105" s="18">
        <v>5</v>
      </c>
      <c r="I105" s="18">
        <v>4</v>
      </c>
      <c r="K105" s="16" t="str">
        <f>IF(L105="Proporcional",IF(J105="","",IF(J105&lt;G105,0,IF(AND(J105&gt;=G105,J105&lt;H105),((J105-G105)/(H105-G105))*(E105-D105)+D105,IF(AND(J105&gt;=H105,J105&lt;I105),((J105-H105)/(I105-H105))*(F105-E105)+E105,F105)))),IF(J105="","",IF(J105&gt;G105,0,IF(AND(J105&lt;=G105,J105&gt;H105),((J105-G105)/(H105-G105))*(E105-D105)+D105,IF(AND(J105&lt;=H105,J105&gt;I105),((J105-H105)/(I105-H105))*(F105-E105)+E105,F105)))))</f>
        <v/>
      </c>
      <c r="L105" s="15" t="str">
        <f>IF(G105&lt;H105,"Proporcional","Inverso")</f>
        <v>Inverso</v>
      </c>
    </row>
    <row r="106" spans="1:12" x14ac:dyDescent="0.35">
      <c r="A106" s="4" t="s">
        <v>190</v>
      </c>
      <c r="B106" s="5" t="s">
        <v>142</v>
      </c>
      <c r="C106" s="5" t="s">
        <v>184</v>
      </c>
      <c r="D106" s="9">
        <v>0.125</v>
      </c>
      <c r="E106" s="10">
        <v>0.17499999999999999</v>
      </c>
      <c r="F106" s="11">
        <v>0.2</v>
      </c>
      <c r="G106" s="18">
        <v>120</v>
      </c>
      <c r="H106" s="18">
        <v>60</v>
      </c>
      <c r="I106" s="18">
        <v>0</v>
      </c>
      <c r="K106" s="16" t="str">
        <f>IF(L106="Proporcional",IF(J106="","",IF(J106&lt;G106,0,IF(AND(J106&gt;=G106,J106&lt;H106),((J106-G106)/(H106-G106))*(E106-D106)+D106,IF(AND(J106&gt;=H106,J106&lt;I106),((J106-H106)/(I106-H106))*(F106-E106)+E106,F106)))),IF(J106="","",IF(J106&gt;G106,0,IF(AND(J106&lt;=G106,J106&gt;H106),((J106-G106)/(H106-G106))*(E106-D106)+D106,IF(AND(J106&lt;=H106,J106&gt;I106),((J106-H106)/(I106-H106))*(F106-E106)+E106,F106)))))</f>
        <v/>
      </c>
      <c r="L106" s="15" t="str">
        <f>IF(G106&lt;H106,"Proporcional","Inverso")</f>
        <v>Inverso</v>
      </c>
    </row>
    <row r="107" spans="1:12" x14ac:dyDescent="0.35">
      <c r="A107" s="4" t="s">
        <v>190</v>
      </c>
      <c r="B107" s="5" t="s">
        <v>191</v>
      </c>
      <c r="C107" s="5" t="s">
        <v>181</v>
      </c>
      <c r="D107" s="9">
        <v>0.125</v>
      </c>
      <c r="E107" s="10">
        <v>0.17499999999999999</v>
      </c>
      <c r="F107" s="11">
        <v>0.2</v>
      </c>
      <c r="G107" s="18">
        <v>20</v>
      </c>
      <c r="H107" s="18">
        <v>18</v>
      </c>
      <c r="I107" s="18">
        <v>16</v>
      </c>
      <c r="K107" s="16" t="str">
        <f>IF(L107="Proporcional",IF(J107="","",IF(J107&lt;G107,0,IF(AND(J107&gt;=G107,J107&lt;H107),((J107-G107)/(H107-G107))*(E107-D107)+D107,IF(AND(J107&gt;=H107,J107&lt;I107),((J107-H107)/(I107-H107))*(F107-E107)+E107,F107)))),IF(J107="","",IF(J107&gt;G107,0,IF(AND(J107&lt;=G107,J107&gt;H107),((J107-G107)/(H107-G107))*(E107-D107)+D107,IF(AND(J107&lt;=H107,J107&gt;I107),((J107-H107)/(I107-H107))*(F107-E107)+E107,F107)))))</f>
        <v/>
      </c>
      <c r="L107" s="15" t="str">
        <f>IF(G107&lt;H107,"Proporcional","Inverso")</f>
        <v>Inverso</v>
      </c>
    </row>
    <row r="108" spans="1:12" x14ac:dyDescent="0.35">
      <c r="A108" s="4" t="s">
        <v>190</v>
      </c>
      <c r="B108" s="5" t="s">
        <v>191</v>
      </c>
      <c r="C108" s="5" t="s">
        <v>182</v>
      </c>
      <c r="D108" s="9">
        <v>0.125</v>
      </c>
      <c r="E108" s="10">
        <v>0.17499999999999999</v>
      </c>
      <c r="F108" s="11">
        <v>0.2</v>
      </c>
      <c r="G108" s="18">
        <v>94</v>
      </c>
      <c r="H108" s="18">
        <v>95</v>
      </c>
      <c r="I108" s="18">
        <v>96</v>
      </c>
      <c r="K108" s="16" t="str">
        <f>IF(L108="Proporcional",IF(J108="","",IF(J108&lt;G108,0,IF(AND(J108&gt;=G108,J108&lt;H108),((J108-G108)/(H108-G108))*(E108-D108)+D108,IF(AND(J108&gt;=H108,J108&lt;I108),((J108-H108)/(I108-H108))*(F108-E108)+E108,F108)))),IF(J108="","",IF(J108&gt;G108,0,IF(AND(J108&lt;=G108,J108&gt;H108),((J108-G108)/(H108-G108))*(E108-D108)+D108,IF(AND(J108&lt;=H108,J108&gt;I108),((J108-H108)/(I108-H108))*(F108-E108)+E108,F108)))))</f>
        <v/>
      </c>
      <c r="L108" s="15" t="str">
        <f>IF(G108&lt;H108,"Proporcional","Inverso")</f>
        <v>Proporcional</v>
      </c>
    </row>
    <row r="109" spans="1:12" x14ac:dyDescent="0.35">
      <c r="A109" s="4" t="s">
        <v>190</v>
      </c>
      <c r="B109" s="5" t="s">
        <v>191</v>
      </c>
      <c r="C109" s="5" t="s">
        <v>185</v>
      </c>
      <c r="D109" s="9">
        <v>0.125</v>
      </c>
      <c r="E109" s="10">
        <v>0.17499999999999999</v>
      </c>
      <c r="F109" s="11">
        <v>0.2</v>
      </c>
      <c r="G109" s="18">
        <v>70</v>
      </c>
      <c r="H109" s="18">
        <v>85</v>
      </c>
      <c r="I109" s="18">
        <v>90</v>
      </c>
      <c r="K109" s="16" t="str">
        <f>IF(L109="Proporcional",IF(J109="","",IF(J109&lt;G109,0,IF(AND(J109&gt;=G109,J109&lt;H109),((J109-G109)/(H109-G109))*(E109-D109)+D109,IF(AND(J109&gt;=H109,J109&lt;I109),((J109-H109)/(I109-H109))*(F109-E109)+E109,F109)))),IF(J109="","",IF(J109&gt;G109,0,IF(AND(J109&lt;=G109,J109&gt;H109),((J109-G109)/(H109-G109))*(E109-D109)+D109,IF(AND(J109&lt;=H109,J109&gt;I109),((J109-H109)/(I109-H109))*(F109-E109)+E109,F109)))))</f>
        <v/>
      </c>
      <c r="L109" s="15" t="str">
        <f>IF(G109&lt;H109,"Proporcional","Inverso")</f>
        <v>Proporcional</v>
      </c>
    </row>
    <row r="110" spans="1:12" x14ac:dyDescent="0.35">
      <c r="A110" s="4" t="s">
        <v>190</v>
      </c>
      <c r="B110" s="5" t="s">
        <v>191</v>
      </c>
      <c r="C110" s="5" t="s">
        <v>186</v>
      </c>
      <c r="D110" s="9">
        <v>0.125</v>
      </c>
      <c r="E110" s="10">
        <v>0.17499999999999999</v>
      </c>
      <c r="F110" s="11">
        <v>0.2</v>
      </c>
      <c r="G110" s="18">
        <v>2.5</v>
      </c>
      <c r="H110" s="18">
        <v>2</v>
      </c>
      <c r="I110" s="18">
        <v>1.5</v>
      </c>
      <c r="K110" s="16" t="str">
        <f>IF(L110="Proporcional",IF(J110="","",IF(J110&lt;G110,0,IF(AND(J110&gt;=G110,J110&lt;H110),((J110-G110)/(H110-G110))*(E110-D110)+D110,IF(AND(J110&gt;=H110,J110&lt;I110),((J110-H110)/(I110-H110))*(F110-E110)+E110,F110)))),IF(J110="","",IF(J110&gt;G110,0,IF(AND(J110&lt;=G110,J110&gt;H110),((J110-G110)/(H110-G110))*(E110-D110)+D110,IF(AND(J110&lt;=H110,J110&gt;I110),((J110-H110)/(I110-H110))*(F110-E110)+E110,F110)))))</f>
        <v/>
      </c>
      <c r="L110" s="15" t="str">
        <f>IF(G110&lt;H110,"Proporcional","Inverso")</f>
        <v>Inverso</v>
      </c>
    </row>
    <row r="111" spans="1:12" x14ac:dyDescent="0.35">
      <c r="A111" s="4" t="s">
        <v>190</v>
      </c>
      <c r="B111" s="5" t="s">
        <v>192</v>
      </c>
      <c r="C111" s="5" t="s">
        <v>181</v>
      </c>
      <c r="D111" s="9">
        <v>0.125</v>
      </c>
      <c r="E111" s="10">
        <v>0.17499999999999999</v>
      </c>
      <c r="F111" s="11">
        <v>0.2</v>
      </c>
      <c r="G111" s="18">
        <v>20</v>
      </c>
      <c r="H111" s="18">
        <v>18</v>
      </c>
      <c r="I111" s="18">
        <v>16</v>
      </c>
      <c r="K111" s="16" t="str">
        <f>IF(L111="Proporcional",IF(J111="","",IF(J111&lt;G111,0,IF(AND(J111&gt;=G111,J111&lt;H111),((J111-G111)/(H111-G111))*(E111-D111)+D111,IF(AND(J111&gt;=H111,J111&lt;I111),((J111-H111)/(I111-H111))*(F111-E111)+E111,F111)))),IF(J111="","",IF(J111&gt;G111,0,IF(AND(J111&lt;=G111,J111&gt;H111),((J111-G111)/(H111-G111))*(E111-D111)+D111,IF(AND(J111&lt;=H111,J111&gt;I111),((J111-H111)/(I111-H111))*(F111-E111)+E111,F111)))))</f>
        <v/>
      </c>
      <c r="L111" s="15" t="str">
        <f>IF(G111&lt;H111,"Proporcional","Inverso")</f>
        <v>Inverso</v>
      </c>
    </row>
    <row r="112" spans="1:12" x14ac:dyDescent="0.35">
      <c r="A112" s="4" t="s">
        <v>190</v>
      </c>
      <c r="B112" s="5" t="s">
        <v>192</v>
      </c>
      <c r="C112" s="5" t="s">
        <v>182</v>
      </c>
      <c r="D112" s="9">
        <v>0.125</v>
      </c>
      <c r="E112" s="10">
        <v>0.17499999999999999</v>
      </c>
      <c r="F112" s="11">
        <v>0.2</v>
      </c>
      <c r="G112" s="18">
        <v>94</v>
      </c>
      <c r="H112" s="18">
        <v>95</v>
      </c>
      <c r="I112" s="18">
        <v>96</v>
      </c>
      <c r="K112" s="16" t="str">
        <f>IF(L112="Proporcional",IF(J112="","",IF(J112&lt;G112,0,IF(AND(J112&gt;=G112,J112&lt;H112),((J112-G112)/(H112-G112))*(E112-D112)+D112,IF(AND(J112&gt;=H112,J112&lt;I112),((J112-H112)/(I112-H112))*(F112-E112)+E112,F112)))),IF(J112="","",IF(J112&gt;G112,0,IF(AND(J112&lt;=G112,J112&gt;H112),((J112-G112)/(H112-G112))*(E112-D112)+D112,IF(AND(J112&lt;=H112,J112&gt;I112),((J112-H112)/(I112-H112))*(F112-E112)+E112,F112)))))</f>
        <v/>
      </c>
      <c r="L112" s="15" t="str">
        <f>IF(G112&lt;H112,"Proporcional","Inverso")</f>
        <v>Proporcional</v>
      </c>
    </row>
    <row r="113" spans="1:12" x14ac:dyDescent="0.35">
      <c r="A113" s="4" t="s">
        <v>190</v>
      </c>
      <c r="B113" s="5" t="s">
        <v>192</v>
      </c>
      <c r="C113" s="5" t="s">
        <v>185</v>
      </c>
      <c r="D113" s="9">
        <v>0.125</v>
      </c>
      <c r="E113" s="10">
        <v>0.17499999999999999</v>
      </c>
      <c r="F113" s="11">
        <v>0.2</v>
      </c>
      <c r="G113" s="18">
        <v>70</v>
      </c>
      <c r="H113" s="18">
        <v>85</v>
      </c>
      <c r="I113" s="18">
        <v>90</v>
      </c>
      <c r="K113" s="16" t="str">
        <f>IF(L113="Proporcional",IF(J113="","",IF(J113&lt;G113,0,IF(AND(J113&gt;=G113,J113&lt;H113),((J113-G113)/(H113-G113))*(E113-D113)+D113,IF(AND(J113&gt;=H113,J113&lt;I113),((J113-H113)/(I113-H113))*(F113-E113)+E113,F113)))),IF(J113="","",IF(J113&gt;G113,0,IF(AND(J113&lt;=G113,J113&gt;H113),((J113-G113)/(H113-G113))*(E113-D113)+D113,IF(AND(J113&lt;=H113,J113&gt;I113),((J113-H113)/(I113-H113))*(F113-E113)+E113,F113)))))</f>
        <v/>
      </c>
      <c r="L113" s="15" t="str">
        <f>IF(G113&lt;H113,"Proporcional","Inverso")</f>
        <v>Proporcional</v>
      </c>
    </row>
    <row r="114" spans="1:12" x14ac:dyDescent="0.35">
      <c r="A114" s="4" t="s">
        <v>190</v>
      </c>
      <c r="B114" s="5" t="s">
        <v>192</v>
      </c>
      <c r="C114" s="5" t="s">
        <v>186</v>
      </c>
      <c r="D114" s="9">
        <v>0.125</v>
      </c>
      <c r="E114" s="10">
        <v>0.17499999999999999</v>
      </c>
      <c r="F114" s="11">
        <v>0.2</v>
      </c>
      <c r="G114" s="18">
        <v>2.5</v>
      </c>
      <c r="H114" s="18">
        <v>2</v>
      </c>
      <c r="I114" s="18">
        <v>1.5</v>
      </c>
      <c r="K114" s="16" t="str">
        <f>IF(L114="Proporcional",IF(J114="","",IF(J114&lt;G114,0,IF(AND(J114&gt;=G114,J114&lt;H114),((J114-G114)/(H114-G114))*(E114-D114)+D114,IF(AND(J114&gt;=H114,J114&lt;I114),((J114-H114)/(I114-H114))*(F114-E114)+E114,F114)))),IF(J114="","",IF(J114&gt;G114,0,IF(AND(J114&lt;=G114,J114&gt;H114),((J114-G114)/(H114-G114))*(E114-D114)+D114,IF(AND(J114&lt;=H114,J114&gt;I114),((J114-H114)/(I114-H114))*(F114-E114)+E114,F114)))))</f>
        <v/>
      </c>
      <c r="L114" s="15" t="str">
        <f>IF(G114&lt;H114,"Proporcional","Inverso")</f>
        <v>Inverso</v>
      </c>
    </row>
    <row r="115" spans="1:12" x14ac:dyDescent="0.35">
      <c r="A115" s="4" t="s">
        <v>190</v>
      </c>
      <c r="B115" s="5" t="s">
        <v>193</v>
      </c>
      <c r="C115" s="5" t="s">
        <v>181</v>
      </c>
      <c r="D115" s="9">
        <v>0.125</v>
      </c>
      <c r="E115" s="10">
        <v>0.17499999999999999</v>
      </c>
      <c r="F115" s="11">
        <v>0.2</v>
      </c>
      <c r="G115" s="18">
        <v>20</v>
      </c>
      <c r="H115" s="18">
        <v>18</v>
      </c>
      <c r="I115" s="18">
        <v>16</v>
      </c>
      <c r="K115" s="16" t="str">
        <f>IF(L115="Proporcional",IF(J115="","",IF(J115&lt;G115,0,IF(AND(J115&gt;=G115,J115&lt;H115),((J115-G115)/(H115-G115))*(E115-D115)+D115,IF(AND(J115&gt;=H115,J115&lt;I115),((J115-H115)/(I115-H115))*(F115-E115)+E115,F115)))),IF(J115="","",IF(J115&gt;G115,0,IF(AND(J115&lt;=G115,J115&gt;H115),((J115-G115)/(H115-G115))*(E115-D115)+D115,IF(AND(J115&lt;=H115,J115&gt;I115),((J115-H115)/(I115-H115))*(F115-E115)+E115,F115)))))</f>
        <v/>
      </c>
      <c r="L115" s="15" t="str">
        <f>IF(G115&lt;H115,"Proporcional","Inverso")</f>
        <v>Inverso</v>
      </c>
    </row>
    <row r="116" spans="1:12" x14ac:dyDescent="0.35">
      <c r="A116" s="4" t="s">
        <v>190</v>
      </c>
      <c r="B116" s="5" t="s">
        <v>193</v>
      </c>
      <c r="C116" s="5" t="s">
        <v>182</v>
      </c>
      <c r="D116" s="9">
        <v>0.125</v>
      </c>
      <c r="E116" s="10">
        <v>0.17499999999999999</v>
      </c>
      <c r="F116" s="11">
        <v>0.2</v>
      </c>
      <c r="G116" s="18">
        <v>94</v>
      </c>
      <c r="H116" s="18">
        <v>95</v>
      </c>
      <c r="I116" s="18">
        <v>96</v>
      </c>
      <c r="K116" s="16" t="str">
        <f>IF(L116="Proporcional",IF(J116="","",IF(J116&lt;G116,0,IF(AND(J116&gt;=G116,J116&lt;H116),((J116-G116)/(H116-G116))*(E116-D116)+D116,IF(AND(J116&gt;=H116,J116&lt;I116),((J116-H116)/(I116-H116))*(F116-E116)+E116,F116)))),IF(J116="","",IF(J116&gt;G116,0,IF(AND(J116&lt;=G116,J116&gt;H116),((J116-G116)/(H116-G116))*(E116-D116)+D116,IF(AND(J116&lt;=H116,J116&gt;I116),((J116-H116)/(I116-H116))*(F116-E116)+E116,F116)))))</f>
        <v/>
      </c>
      <c r="L116" s="15" t="str">
        <f>IF(G116&lt;H116,"Proporcional","Inverso")</f>
        <v>Proporcional</v>
      </c>
    </row>
    <row r="117" spans="1:12" x14ac:dyDescent="0.35">
      <c r="A117" s="4" t="s">
        <v>190</v>
      </c>
      <c r="B117" s="5" t="s">
        <v>193</v>
      </c>
      <c r="C117" s="5" t="s">
        <v>185</v>
      </c>
      <c r="D117" s="9">
        <v>0.125</v>
      </c>
      <c r="E117" s="10">
        <v>0.17499999999999999</v>
      </c>
      <c r="F117" s="11">
        <v>0.2</v>
      </c>
      <c r="G117" s="18">
        <v>70</v>
      </c>
      <c r="H117" s="18">
        <v>85</v>
      </c>
      <c r="I117" s="18">
        <v>90</v>
      </c>
      <c r="K117" s="16" t="str">
        <f>IF(L117="Proporcional",IF(J117="","",IF(J117&lt;G117,0,IF(AND(J117&gt;=G117,J117&lt;H117),((J117-G117)/(H117-G117))*(E117-D117)+D117,IF(AND(J117&gt;=H117,J117&lt;I117),((J117-H117)/(I117-H117))*(F117-E117)+E117,F117)))),IF(J117="","",IF(J117&gt;G117,0,IF(AND(J117&lt;=G117,J117&gt;H117),((J117-G117)/(H117-G117))*(E117-D117)+D117,IF(AND(J117&lt;=H117,J117&gt;I117),((J117-H117)/(I117-H117))*(F117-E117)+E117,F117)))))</f>
        <v/>
      </c>
      <c r="L117" s="15" t="str">
        <f>IF(G117&lt;H117,"Proporcional","Inverso")</f>
        <v>Proporcional</v>
      </c>
    </row>
    <row r="118" spans="1:12" x14ac:dyDescent="0.35">
      <c r="A118" s="4" t="s">
        <v>190</v>
      </c>
      <c r="B118" s="5" t="s">
        <v>193</v>
      </c>
      <c r="C118" s="5" t="s">
        <v>186</v>
      </c>
      <c r="D118" s="9">
        <v>0.125</v>
      </c>
      <c r="E118" s="10">
        <v>0.17499999999999999</v>
      </c>
      <c r="F118" s="11">
        <v>0.2</v>
      </c>
      <c r="G118" s="18">
        <v>2.5</v>
      </c>
      <c r="H118" s="18">
        <v>2</v>
      </c>
      <c r="I118" s="18">
        <v>1.5</v>
      </c>
      <c r="K118" s="16" t="str">
        <f>IF(L118="Proporcional",IF(J118="","",IF(J118&lt;G118,0,IF(AND(J118&gt;=G118,J118&lt;H118),((J118-G118)/(H118-G118))*(E118-D118)+D118,IF(AND(J118&gt;=H118,J118&lt;I118),((J118-H118)/(I118-H118))*(F118-E118)+E118,F118)))),IF(J118="","",IF(J118&gt;G118,0,IF(AND(J118&lt;=G118,J118&gt;H118),((J118-G118)/(H118-G118))*(E118-D118)+D118,IF(AND(J118&lt;=H118,J118&gt;I118),((J118-H118)/(I118-H118))*(F118-E118)+E118,F118)))))</f>
        <v/>
      </c>
      <c r="L118" s="15" t="str">
        <f>IF(G118&lt;H118,"Proporcional","Inverso")</f>
        <v>Inverso</v>
      </c>
    </row>
    <row r="119" spans="1:12" x14ac:dyDescent="0.35">
      <c r="A119" s="4" t="s">
        <v>190</v>
      </c>
      <c r="B119" s="5" t="s">
        <v>194</v>
      </c>
      <c r="C119" s="5" t="s">
        <v>181</v>
      </c>
      <c r="D119" s="9">
        <v>0.125</v>
      </c>
      <c r="E119" s="10">
        <v>0.17499999999999999</v>
      </c>
      <c r="F119" s="11">
        <v>0.2</v>
      </c>
      <c r="G119" s="18">
        <v>20</v>
      </c>
      <c r="H119" s="18">
        <v>18</v>
      </c>
      <c r="I119" s="18">
        <v>16</v>
      </c>
      <c r="K119" s="16" t="str">
        <f>IF(L119="Proporcional",IF(J119="","",IF(J119&lt;G119,0,IF(AND(J119&gt;=G119,J119&lt;H119),((J119-G119)/(H119-G119))*(E119-D119)+D119,IF(AND(J119&gt;=H119,J119&lt;I119),((J119-H119)/(I119-H119))*(F119-E119)+E119,F119)))),IF(J119="","",IF(J119&gt;G119,0,IF(AND(J119&lt;=G119,J119&gt;H119),((J119-G119)/(H119-G119))*(E119-D119)+D119,IF(AND(J119&lt;=H119,J119&gt;I119),((J119-H119)/(I119-H119))*(F119-E119)+E119,F119)))))</f>
        <v/>
      </c>
      <c r="L119" s="15" t="str">
        <f>IF(G119&lt;H119,"Proporcional","Inverso")</f>
        <v>Inverso</v>
      </c>
    </row>
    <row r="120" spans="1:12" x14ac:dyDescent="0.35">
      <c r="A120" s="4" t="s">
        <v>190</v>
      </c>
      <c r="B120" s="5" t="s">
        <v>194</v>
      </c>
      <c r="C120" s="5" t="s">
        <v>182</v>
      </c>
      <c r="D120" s="9">
        <v>0.125</v>
      </c>
      <c r="E120" s="10">
        <v>0.17499999999999999</v>
      </c>
      <c r="F120" s="11">
        <v>0.2</v>
      </c>
      <c r="G120" s="18">
        <v>94</v>
      </c>
      <c r="H120" s="18">
        <v>95</v>
      </c>
      <c r="I120" s="18">
        <v>96</v>
      </c>
      <c r="K120" s="16" t="str">
        <f>IF(L120="Proporcional",IF(J120="","",IF(J120&lt;G120,0,IF(AND(J120&gt;=G120,J120&lt;H120),((J120-G120)/(H120-G120))*(E120-D120)+D120,IF(AND(J120&gt;=H120,J120&lt;I120),((J120-H120)/(I120-H120))*(F120-E120)+E120,F120)))),IF(J120="","",IF(J120&gt;G120,0,IF(AND(J120&lt;=G120,J120&gt;H120),((J120-G120)/(H120-G120))*(E120-D120)+D120,IF(AND(J120&lt;=H120,J120&gt;I120),((J120-H120)/(I120-H120))*(F120-E120)+E120,F120)))))</f>
        <v/>
      </c>
      <c r="L120" s="15" t="str">
        <f>IF(G120&lt;H120,"Proporcional","Inverso")</f>
        <v>Proporcional</v>
      </c>
    </row>
    <row r="121" spans="1:12" x14ac:dyDescent="0.35">
      <c r="A121" s="4" t="s">
        <v>190</v>
      </c>
      <c r="B121" s="5" t="s">
        <v>194</v>
      </c>
      <c r="C121" s="5" t="s">
        <v>185</v>
      </c>
      <c r="D121" s="9">
        <v>0.125</v>
      </c>
      <c r="E121" s="10">
        <v>0.17499999999999999</v>
      </c>
      <c r="F121" s="11">
        <v>0.2</v>
      </c>
      <c r="G121" s="18">
        <v>70</v>
      </c>
      <c r="H121" s="18">
        <v>85</v>
      </c>
      <c r="I121" s="18">
        <v>90</v>
      </c>
      <c r="K121" s="16" t="str">
        <f>IF(L121="Proporcional",IF(J121="","",IF(J121&lt;G121,0,IF(AND(J121&gt;=G121,J121&lt;H121),((J121-G121)/(H121-G121))*(E121-D121)+D121,IF(AND(J121&gt;=H121,J121&lt;I121),((J121-H121)/(I121-H121))*(F121-E121)+E121,F121)))),IF(J121="","",IF(J121&gt;G121,0,IF(AND(J121&lt;=G121,J121&gt;H121),((J121-G121)/(H121-G121))*(E121-D121)+D121,IF(AND(J121&lt;=H121,J121&gt;I121),((J121-H121)/(I121-H121))*(F121-E121)+E121,F121)))))</f>
        <v/>
      </c>
      <c r="L121" s="15" t="str">
        <f>IF(G121&lt;H121,"Proporcional","Inverso")</f>
        <v>Proporcional</v>
      </c>
    </row>
    <row r="122" spans="1:12" x14ac:dyDescent="0.35">
      <c r="A122" s="4" t="s">
        <v>190</v>
      </c>
      <c r="B122" s="5" t="s">
        <v>194</v>
      </c>
      <c r="C122" s="5" t="s">
        <v>186</v>
      </c>
      <c r="D122" s="9">
        <v>0.125</v>
      </c>
      <c r="E122" s="10">
        <v>0.17499999999999999</v>
      </c>
      <c r="F122" s="11">
        <v>0.2</v>
      </c>
      <c r="G122" s="18">
        <v>2.5</v>
      </c>
      <c r="H122" s="18">
        <v>2</v>
      </c>
      <c r="I122" s="18">
        <v>1.5</v>
      </c>
      <c r="K122" s="16" t="str">
        <f>IF(L122="Proporcional",IF(J122="","",IF(J122&lt;G122,0,IF(AND(J122&gt;=G122,J122&lt;H122),((J122-G122)/(H122-G122))*(E122-D122)+D122,IF(AND(J122&gt;=H122,J122&lt;I122),((J122-H122)/(I122-H122))*(F122-E122)+E122,F122)))),IF(J122="","",IF(J122&gt;G122,0,IF(AND(J122&lt;=G122,J122&gt;H122),((J122-G122)/(H122-G122))*(E122-D122)+D122,IF(AND(J122&lt;=H122,J122&gt;I122),((J122-H122)/(I122-H122))*(F122-E122)+E122,F122)))))</f>
        <v/>
      </c>
      <c r="L122" s="15" t="str">
        <f>IF(G122&lt;H122,"Proporcional","Inverso")</f>
        <v>Inverso</v>
      </c>
    </row>
    <row r="123" spans="1:12" x14ac:dyDescent="0.35">
      <c r="A123" s="4" t="s">
        <v>190</v>
      </c>
      <c r="B123" s="5" t="s">
        <v>195</v>
      </c>
      <c r="C123" s="5" t="s">
        <v>181</v>
      </c>
      <c r="D123" s="9">
        <v>0.125</v>
      </c>
      <c r="E123" s="10">
        <v>0.17499999999999999</v>
      </c>
      <c r="F123" s="11">
        <v>0.2</v>
      </c>
      <c r="G123" s="18">
        <v>20</v>
      </c>
      <c r="H123" s="18">
        <v>18</v>
      </c>
      <c r="I123" s="18">
        <v>16</v>
      </c>
      <c r="K123" s="16" t="str">
        <f>IF(L123="Proporcional",IF(J123="","",IF(J123&lt;G123,0,IF(AND(J123&gt;=G123,J123&lt;H123),((J123-G123)/(H123-G123))*(E123-D123)+D123,IF(AND(J123&gt;=H123,J123&lt;I123),((J123-H123)/(I123-H123))*(F123-E123)+E123,F123)))),IF(J123="","",IF(J123&gt;G123,0,IF(AND(J123&lt;=G123,J123&gt;H123),((J123-G123)/(H123-G123))*(E123-D123)+D123,IF(AND(J123&lt;=H123,J123&gt;I123),((J123-H123)/(I123-H123))*(F123-E123)+E123,F123)))))</f>
        <v/>
      </c>
      <c r="L123" s="15" t="str">
        <f>IF(G123&lt;H123,"Proporcional","Inverso")</f>
        <v>Inverso</v>
      </c>
    </row>
    <row r="124" spans="1:12" x14ac:dyDescent="0.35">
      <c r="A124" s="4" t="s">
        <v>190</v>
      </c>
      <c r="B124" s="5" t="s">
        <v>195</v>
      </c>
      <c r="C124" s="5" t="s">
        <v>182</v>
      </c>
      <c r="D124" s="9">
        <v>0.125</v>
      </c>
      <c r="E124" s="10">
        <v>0.17499999999999999</v>
      </c>
      <c r="F124" s="11">
        <v>0.2</v>
      </c>
      <c r="G124" s="18">
        <v>94</v>
      </c>
      <c r="H124" s="18">
        <v>95</v>
      </c>
      <c r="I124" s="18">
        <v>96</v>
      </c>
      <c r="K124" s="16" t="str">
        <f>IF(L124="Proporcional",IF(J124="","",IF(J124&lt;G124,0,IF(AND(J124&gt;=G124,J124&lt;H124),((J124-G124)/(H124-G124))*(E124-D124)+D124,IF(AND(J124&gt;=H124,J124&lt;I124),((J124-H124)/(I124-H124))*(F124-E124)+E124,F124)))),IF(J124="","",IF(J124&gt;G124,0,IF(AND(J124&lt;=G124,J124&gt;H124),((J124-G124)/(H124-G124))*(E124-D124)+D124,IF(AND(J124&lt;=H124,J124&gt;I124),((J124-H124)/(I124-H124))*(F124-E124)+E124,F124)))))</f>
        <v/>
      </c>
      <c r="L124" s="15" t="str">
        <f>IF(G124&lt;H124,"Proporcional","Inverso")</f>
        <v>Proporcional</v>
      </c>
    </row>
    <row r="125" spans="1:12" x14ac:dyDescent="0.35">
      <c r="A125" s="4" t="s">
        <v>190</v>
      </c>
      <c r="B125" s="5" t="s">
        <v>195</v>
      </c>
      <c r="C125" s="5" t="s">
        <v>185</v>
      </c>
      <c r="D125" s="9">
        <v>0.125</v>
      </c>
      <c r="E125" s="10">
        <v>0.17499999999999999</v>
      </c>
      <c r="F125" s="11">
        <v>0.2</v>
      </c>
      <c r="G125" s="18">
        <v>70</v>
      </c>
      <c r="H125" s="18">
        <v>85</v>
      </c>
      <c r="I125" s="18">
        <v>90</v>
      </c>
      <c r="K125" s="16" t="str">
        <f>IF(L125="Proporcional",IF(J125="","",IF(J125&lt;G125,0,IF(AND(J125&gt;=G125,J125&lt;H125),((J125-G125)/(H125-G125))*(E125-D125)+D125,IF(AND(J125&gt;=H125,J125&lt;I125),((J125-H125)/(I125-H125))*(F125-E125)+E125,F125)))),IF(J125="","",IF(J125&gt;G125,0,IF(AND(J125&lt;=G125,J125&gt;H125),((J125-G125)/(H125-G125))*(E125-D125)+D125,IF(AND(J125&lt;=H125,J125&gt;I125),((J125-H125)/(I125-H125))*(F125-E125)+E125,F125)))))</f>
        <v/>
      </c>
      <c r="L125" s="15" t="str">
        <f>IF(G125&lt;H125,"Proporcional","Inverso")</f>
        <v>Proporcional</v>
      </c>
    </row>
    <row r="126" spans="1:12" x14ac:dyDescent="0.35">
      <c r="A126" s="4" t="s">
        <v>190</v>
      </c>
      <c r="B126" s="5" t="s">
        <v>195</v>
      </c>
      <c r="C126" s="5" t="s">
        <v>186</v>
      </c>
      <c r="D126" s="9">
        <v>0.125</v>
      </c>
      <c r="E126" s="10">
        <v>0.17499999999999999</v>
      </c>
      <c r="F126" s="11">
        <v>0.2</v>
      </c>
      <c r="G126" s="18">
        <v>2.5</v>
      </c>
      <c r="H126" s="18">
        <v>2</v>
      </c>
      <c r="I126" s="18">
        <v>1.5</v>
      </c>
      <c r="K126" s="16" t="str">
        <f>IF(L126="Proporcional",IF(J126="","",IF(J126&lt;G126,0,IF(AND(J126&gt;=G126,J126&lt;H126),((J126-G126)/(H126-G126))*(E126-D126)+D126,IF(AND(J126&gt;=H126,J126&lt;I126),((J126-H126)/(I126-H126))*(F126-E126)+E126,F126)))),IF(J126="","",IF(J126&gt;G126,0,IF(AND(J126&lt;=G126,J126&gt;H126),((J126-G126)/(H126-G126))*(E126-D126)+D126,IF(AND(J126&lt;=H126,J126&gt;I126),((J126-H126)/(I126-H126))*(F126-E126)+E126,F126)))))</f>
        <v/>
      </c>
      <c r="L126" s="15" t="str">
        <f>IF(G126&lt;H126,"Proporcional","Inverso")</f>
        <v>Inverso</v>
      </c>
    </row>
    <row r="127" spans="1:12" x14ac:dyDescent="0.35">
      <c r="A127" s="4" t="s">
        <v>190</v>
      </c>
      <c r="B127" s="5" t="s">
        <v>196</v>
      </c>
      <c r="C127" s="5" t="s">
        <v>181</v>
      </c>
      <c r="D127" s="9">
        <v>0.125</v>
      </c>
      <c r="E127" s="10">
        <v>0.17499999999999999</v>
      </c>
      <c r="F127" s="11">
        <v>0.2</v>
      </c>
      <c r="G127" s="18">
        <v>20</v>
      </c>
      <c r="H127" s="18">
        <v>18</v>
      </c>
      <c r="I127" s="18">
        <v>16</v>
      </c>
      <c r="K127" s="16" t="str">
        <f>IF(L127="Proporcional",IF(J127="","",IF(J127&lt;G127,0,IF(AND(J127&gt;=G127,J127&lt;H127),((J127-G127)/(H127-G127))*(E127-D127)+D127,IF(AND(J127&gt;=H127,J127&lt;I127),((J127-H127)/(I127-H127))*(F127-E127)+E127,F127)))),IF(J127="","",IF(J127&gt;G127,0,IF(AND(J127&lt;=G127,J127&gt;H127),((J127-G127)/(H127-G127))*(E127-D127)+D127,IF(AND(J127&lt;=H127,J127&gt;I127),((J127-H127)/(I127-H127))*(F127-E127)+E127,F127)))))</f>
        <v/>
      </c>
      <c r="L127" s="15" t="str">
        <f>IF(G127&lt;H127,"Proporcional","Inverso")</f>
        <v>Inverso</v>
      </c>
    </row>
    <row r="128" spans="1:12" x14ac:dyDescent="0.35">
      <c r="A128" s="4" t="s">
        <v>190</v>
      </c>
      <c r="B128" s="5" t="s">
        <v>196</v>
      </c>
      <c r="C128" s="5" t="s">
        <v>182</v>
      </c>
      <c r="D128" s="9">
        <v>0.125</v>
      </c>
      <c r="E128" s="10">
        <v>0.17499999999999999</v>
      </c>
      <c r="F128" s="11">
        <v>0.2</v>
      </c>
      <c r="G128" s="18">
        <v>94</v>
      </c>
      <c r="H128" s="18">
        <v>95</v>
      </c>
      <c r="I128" s="18">
        <v>96</v>
      </c>
      <c r="K128" s="16" t="str">
        <f>IF(L128="Proporcional",IF(J128="","",IF(J128&lt;G128,0,IF(AND(J128&gt;=G128,J128&lt;H128),((J128-G128)/(H128-G128))*(E128-D128)+D128,IF(AND(J128&gt;=H128,J128&lt;I128),((J128-H128)/(I128-H128))*(F128-E128)+E128,F128)))),IF(J128="","",IF(J128&gt;G128,0,IF(AND(J128&lt;=G128,J128&gt;H128),((J128-G128)/(H128-G128))*(E128-D128)+D128,IF(AND(J128&lt;=H128,J128&gt;I128),((J128-H128)/(I128-H128))*(F128-E128)+E128,F128)))))</f>
        <v/>
      </c>
      <c r="L128" s="15" t="str">
        <f>IF(G128&lt;H128,"Proporcional","Inverso")</f>
        <v>Proporcional</v>
      </c>
    </row>
    <row r="129" spans="1:12" x14ac:dyDescent="0.35">
      <c r="A129" s="4" t="s">
        <v>190</v>
      </c>
      <c r="B129" s="5" t="s">
        <v>196</v>
      </c>
      <c r="C129" s="5" t="s">
        <v>185</v>
      </c>
      <c r="D129" s="9">
        <v>0.125</v>
      </c>
      <c r="E129" s="10">
        <v>0.17499999999999999</v>
      </c>
      <c r="F129" s="11">
        <v>0.2</v>
      </c>
      <c r="G129" s="18">
        <v>70</v>
      </c>
      <c r="H129" s="18">
        <v>85</v>
      </c>
      <c r="I129" s="18">
        <v>90</v>
      </c>
      <c r="K129" s="16" t="str">
        <f>IF(L129="Proporcional",IF(J129="","",IF(J129&lt;G129,0,IF(AND(J129&gt;=G129,J129&lt;H129),((J129-G129)/(H129-G129))*(E129-D129)+D129,IF(AND(J129&gt;=H129,J129&lt;I129),((J129-H129)/(I129-H129))*(F129-E129)+E129,F129)))),IF(J129="","",IF(J129&gt;G129,0,IF(AND(J129&lt;=G129,J129&gt;H129),((J129-G129)/(H129-G129))*(E129-D129)+D129,IF(AND(J129&lt;=H129,J129&gt;I129),((J129-H129)/(I129-H129))*(F129-E129)+E129,F129)))))</f>
        <v/>
      </c>
      <c r="L129" s="15" t="str">
        <f>IF(G129&lt;H129,"Proporcional","Inverso")</f>
        <v>Proporcional</v>
      </c>
    </row>
    <row r="130" spans="1:12" x14ac:dyDescent="0.35">
      <c r="A130" s="4" t="s">
        <v>190</v>
      </c>
      <c r="B130" s="5" t="s">
        <v>196</v>
      </c>
      <c r="C130" s="5" t="s">
        <v>186</v>
      </c>
      <c r="D130" s="9">
        <v>0.125</v>
      </c>
      <c r="E130" s="10">
        <v>0.17499999999999999</v>
      </c>
      <c r="F130" s="11">
        <v>0.2</v>
      </c>
      <c r="G130" s="18">
        <v>2.5</v>
      </c>
      <c r="H130" s="18">
        <v>2</v>
      </c>
      <c r="I130" s="18">
        <v>1.5</v>
      </c>
      <c r="K130" s="16" t="str">
        <f>IF(L130="Proporcional",IF(J130="","",IF(J130&lt;G130,0,IF(AND(J130&gt;=G130,J130&lt;H130),((J130-G130)/(H130-G130))*(E130-D130)+D130,IF(AND(J130&gt;=H130,J130&lt;I130),((J130-H130)/(I130-H130))*(F130-E130)+E130,F130)))),IF(J130="","",IF(J130&gt;G130,0,IF(AND(J130&lt;=G130,J130&gt;H130),((J130-G130)/(H130-G130))*(E130-D130)+D130,IF(AND(J130&lt;=H130,J130&gt;I130),((J130-H130)/(I130-H130))*(F130-E130)+E130,F130)))))</f>
        <v/>
      </c>
      <c r="L130" s="15" t="str">
        <f>IF(G130&lt;H130,"Proporcional","Inverso")</f>
        <v>Inverso</v>
      </c>
    </row>
    <row r="131" spans="1:12" x14ac:dyDescent="0.35">
      <c r="A131" s="4" t="s">
        <v>190</v>
      </c>
      <c r="B131" s="5" t="s">
        <v>197</v>
      </c>
      <c r="C131" s="5" t="s">
        <v>181</v>
      </c>
      <c r="D131" s="9">
        <v>0.125</v>
      </c>
      <c r="E131" s="10">
        <v>0.17499999999999999</v>
      </c>
      <c r="F131" s="11">
        <v>0.2</v>
      </c>
      <c r="G131" s="18">
        <v>20</v>
      </c>
      <c r="H131" s="18">
        <v>18</v>
      </c>
      <c r="I131" s="18">
        <v>16</v>
      </c>
      <c r="K131" s="16" t="str">
        <f>IF(L131="Proporcional",IF(J131="","",IF(J131&lt;G131,0,IF(AND(J131&gt;=G131,J131&lt;H131),((J131-G131)/(H131-G131))*(E131-D131)+D131,IF(AND(J131&gt;=H131,J131&lt;I131),((J131-H131)/(I131-H131))*(F131-E131)+E131,F131)))),IF(J131="","",IF(J131&gt;G131,0,IF(AND(J131&lt;=G131,J131&gt;H131),((J131-G131)/(H131-G131))*(E131-D131)+D131,IF(AND(J131&lt;=H131,J131&gt;I131),((J131-H131)/(I131-H131))*(F131-E131)+E131,F131)))))</f>
        <v/>
      </c>
      <c r="L131" s="15" t="str">
        <f>IF(G131&lt;H131,"Proporcional","Inverso")</f>
        <v>Inverso</v>
      </c>
    </row>
    <row r="132" spans="1:12" x14ac:dyDescent="0.35">
      <c r="A132" s="4" t="s">
        <v>190</v>
      </c>
      <c r="B132" s="5" t="s">
        <v>197</v>
      </c>
      <c r="C132" s="5" t="s">
        <v>182</v>
      </c>
      <c r="D132" s="9">
        <v>0.125</v>
      </c>
      <c r="E132" s="10">
        <v>0.17499999999999999</v>
      </c>
      <c r="F132" s="11">
        <v>0.2</v>
      </c>
      <c r="G132" s="18">
        <v>94</v>
      </c>
      <c r="H132" s="18">
        <v>95</v>
      </c>
      <c r="I132" s="18">
        <v>96</v>
      </c>
      <c r="K132" s="16" t="str">
        <f>IF(L132="Proporcional",IF(J132="","",IF(J132&lt;G132,0,IF(AND(J132&gt;=G132,J132&lt;H132),((J132-G132)/(H132-G132))*(E132-D132)+D132,IF(AND(J132&gt;=H132,J132&lt;I132),((J132-H132)/(I132-H132))*(F132-E132)+E132,F132)))),IF(J132="","",IF(J132&gt;G132,0,IF(AND(J132&lt;=G132,J132&gt;H132),((J132-G132)/(H132-G132))*(E132-D132)+D132,IF(AND(J132&lt;=H132,J132&gt;I132),((J132-H132)/(I132-H132))*(F132-E132)+E132,F132)))))</f>
        <v/>
      </c>
      <c r="L132" s="15" t="str">
        <f>IF(G132&lt;H132,"Proporcional","Inverso")</f>
        <v>Proporcional</v>
      </c>
    </row>
    <row r="133" spans="1:12" x14ac:dyDescent="0.35">
      <c r="A133" s="4" t="s">
        <v>190</v>
      </c>
      <c r="B133" s="5" t="s">
        <v>197</v>
      </c>
      <c r="C133" s="5" t="s">
        <v>185</v>
      </c>
      <c r="D133" s="9">
        <v>0.125</v>
      </c>
      <c r="E133" s="10">
        <v>0.17499999999999999</v>
      </c>
      <c r="F133" s="11">
        <v>0.2</v>
      </c>
      <c r="G133" s="18">
        <v>70</v>
      </c>
      <c r="H133" s="18">
        <v>85</v>
      </c>
      <c r="I133" s="18">
        <v>90</v>
      </c>
      <c r="K133" s="16" t="str">
        <f>IF(L133="Proporcional",IF(J133="","",IF(J133&lt;G133,0,IF(AND(J133&gt;=G133,J133&lt;H133),((J133-G133)/(H133-G133))*(E133-D133)+D133,IF(AND(J133&gt;=H133,J133&lt;I133),((J133-H133)/(I133-H133))*(F133-E133)+E133,F133)))),IF(J133="","",IF(J133&gt;G133,0,IF(AND(J133&lt;=G133,J133&gt;H133),((J133-G133)/(H133-G133))*(E133-D133)+D133,IF(AND(J133&lt;=H133,J133&gt;I133),((J133-H133)/(I133-H133))*(F133-E133)+E133,F133)))))</f>
        <v/>
      </c>
      <c r="L133" s="15" t="str">
        <f>IF(G133&lt;H133,"Proporcional","Inverso")</f>
        <v>Proporcional</v>
      </c>
    </row>
    <row r="134" spans="1:12" x14ac:dyDescent="0.35">
      <c r="A134" s="4" t="s">
        <v>190</v>
      </c>
      <c r="B134" s="5" t="s">
        <v>197</v>
      </c>
      <c r="C134" s="5" t="s">
        <v>186</v>
      </c>
      <c r="D134" s="9">
        <v>0.125</v>
      </c>
      <c r="E134" s="10">
        <v>0.17499999999999999</v>
      </c>
      <c r="F134" s="11">
        <v>0.2</v>
      </c>
      <c r="G134" s="18">
        <v>2.5</v>
      </c>
      <c r="H134" s="18">
        <v>2</v>
      </c>
      <c r="I134" s="18">
        <v>1.5</v>
      </c>
      <c r="K134" s="16" t="str">
        <f>IF(L134="Proporcional",IF(J134="","",IF(J134&lt;G134,0,IF(AND(J134&gt;=G134,J134&lt;H134),((J134-G134)/(H134-G134))*(E134-D134)+D134,IF(AND(J134&gt;=H134,J134&lt;I134),((J134-H134)/(I134-H134))*(F134-E134)+E134,F134)))),IF(J134="","",IF(J134&gt;G134,0,IF(AND(J134&lt;=G134,J134&gt;H134),((J134-G134)/(H134-G134))*(E134-D134)+D134,IF(AND(J134&lt;=H134,J134&gt;I134),((J134-H134)/(I134-H134))*(F134-E134)+E134,F134)))))</f>
        <v/>
      </c>
      <c r="L134" s="15" t="str">
        <f>IF(G134&lt;H134,"Proporcional","Inverso")</f>
        <v>Inverso</v>
      </c>
    </row>
    <row r="135" spans="1:12" x14ac:dyDescent="0.35">
      <c r="A135" s="4" t="s">
        <v>190</v>
      </c>
      <c r="B135" s="5" t="s">
        <v>198</v>
      </c>
      <c r="C135" s="5" t="s">
        <v>181</v>
      </c>
      <c r="D135" s="9">
        <v>0.125</v>
      </c>
      <c r="E135" s="10">
        <v>0.17499999999999999</v>
      </c>
      <c r="F135" s="11">
        <v>0.2</v>
      </c>
      <c r="G135" s="18">
        <v>20</v>
      </c>
      <c r="H135" s="18">
        <v>18</v>
      </c>
      <c r="I135" s="18">
        <v>16</v>
      </c>
      <c r="K135" s="16" t="str">
        <f>IF(L135="Proporcional",IF(J135="","",IF(J135&lt;G135,0,IF(AND(J135&gt;=G135,J135&lt;H135),((J135-G135)/(H135-G135))*(E135-D135)+D135,IF(AND(J135&gt;=H135,J135&lt;I135),((J135-H135)/(I135-H135))*(F135-E135)+E135,F135)))),IF(J135="","",IF(J135&gt;G135,0,IF(AND(J135&lt;=G135,J135&gt;H135),((J135-G135)/(H135-G135))*(E135-D135)+D135,IF(AND(J135&lt;=H135,J135&gt;I135),((J135-H135)/(I135-H135))*(F135-E135)+E135,F135)))))</f>
        <v/>
      </c>
      <c r="L135" s="15" t="str">
        <f>IF(G135&lt;H135,"Proporcional","Inverso")</f>
        <v>Inverso</v>
      </c>
    </row>
    <row r="136" spans="1:12" x14ac:dyDescent="0.35">
      <c r="A136" s="4" t="s">
        <v>190</v>
      </c>
      <c r="B136" s="5" t="s">
        <v>198</v>
      </c>
      <c r="C136" s="5" t="s">
        <v>182</v>
      </c>
      <c r="D136" s="9">
        <v>0.125</v>
      </c>
      <c r="E136" s="10">
        <v>0.17499999999999999</v>
      </c>
      <c r="F136" s="11">
        <v>0.2</v>
      </c>
      <c r="G136" s="18">
        <v>94</v>
      </c>
      <c r="H136" s="18">
        <v>95</v>
      </c>
      <c r="I136" s="18">
        <v>96</v>
      </c>
      <c r="K136" s="16" t="str">
        <f>IF(L136="Proporcional",IF(J136="","",IF(J136&lt;G136,0,IF(AND(J136&gt;=G136,J136&lt;H136),((J136-G136)/(H136-G136))*(E136-D136)+D136,IF(AND(J136&gt;=H136,J136&lt;I136),((J136-H136)/(I136-H136))*(F136-E136)+E136,F136)))),IF(J136="","",IF(J136&gt;G136,0,IF(AND(J136&lt;=G136,J136&gt;H136),((J136-G136)/(H136-G136))*(E136-D136)+D136,IF(AND(J136&lt;=H136,J136&gt;I136),((J136-H136)/(I136-H136))*(F136-E136)+E136,F136)))))</f>
        <v/>
      </c>
      <c r="L136" s="15" t="str">
        <f>IF(G136&lt;H136,"Proporcional","Inverso")</f>
        <v>Proporcional</v>
      </c>
    </row>
    <row r="137" spans="1:12" x14ac:dyDescent="0.35">
      <c r="A137" s="4" t="s">
        <v>190</v>
      </c>
      <c r="B137" s="5" t="s">
        <v>198</v>
      </c>
      <c r="C137" s="5" t="s">
        <v>185</v>
      </c>
      <c r="D137" s="9">
        <v>0.125</v>
      </c>
      <c r="E137" s="10">
        <v>0.17499999999999999</v>
      </c>
      <c r="F137" s="11">
        <v>0.2</v>
      </c>
      <c r="G137" s="18">
        <v>70</v>
      </c>
      <c r="H137" s="18">
        <v>85</v>
      </c>
      <c r="I137" s="18">
        <v>90</v>
      </c>
      <c r="K137" s="16" t="str">
        <f>IF(L137="Proporcional",IF(J137="","",IF(J137&lt;G137,0,IF(AND(J137&gt;=G137,J137&lt;H137),((J137-G137)/(H137-G137))*(E137-D137)+D137,IF(AND(J137&gt;=H137,J137&lt;I137),((J137-H137)/(I137-H137))*(F137-E137)+E137,F137)))),IF(J137="","",IF(J137&gt;G137,0,IF(AND(J137&lt;=G137,J137&gt;H137),((J137-G137)/(H137-G137))*(E137-D137)+D137,IF(AND(J137&lt;=H137,J137&gt;I137),((J137-H137)/(I137-H137))*(F137-E137)+E137,F137)))))</f>
        <v/>
      </c>
      <c r="L137" s="15" t="str">
        <f>IF(G137&lt;H137,"Proporcional","Inverso")</f>
        <v>Proporcional</v>
      </c>
    </row>
    <row r="138" spans="1:12" x14ac:dyDescent="0.35">
      <c r="A138" s="4" t="s">
        <v>190</v>
      </c>
      <c r="B138" s="5" t="s">
        <v>198</v>
      </c>
      <c r="C138" s="5" t="s">
        <v>186</v>
      </c>
      <c r="D138" s="9">
        <v>0.125</v>
      </c>
      <c r="E138" s="10">
        <v>0.17499999999999999</v>
      </c>
      <c r="F138" s="11">
        <v>0.2</v>
      </c>
      <c r="G138" s="18">
        <v>2.5</v>
      </c>
      <c r="H138" s="18">
        <v>2</v>
      </c>
      <c r="I138" s="18">
        <v>1.5</v>
      </c>
      <c r="K138" s="16" t="str">
        <f>IF(L138="Proporcional",IF(J138="","",IF(J138&lt;G138,0,IF(AND(J138&gt;=G138,J138&lt;H138),((J138-G138)/(H138-G138))*(E138-D138)+D138,IF(AND(J138&gt;=H138,J138&lt;I138),((J138-H138)/(I138-H138))*(F138-E138)+E138,F138)))),IF(J138="","",IF(J138&gt;G138,0,IF(AND(J138&lt;=G138,J138&gt;H138),((J138-G138)/(H138-G138))*(E138-D138)+D138,IF(AND(J138&lt;=H138,J138&gt;I138),((J138-H138)/(I138-H138))*(F138-E138)+E138,F138)))))</f>
        <v/>
      </c>
      <c r="L138" s="15" t="str">
        <f>IF(G138&lt;H138,"Proporcional","Inverso")</f>
        <v>Inverso</v>
      </c>
    </row>
    <row r="139" spans="1:12" x14ac:dyDescent="0.35">
      <c r="A139" s="4" t="s">
        <v>190</v>
      </c>
      <c r="B139" s="5" t="s">
        <v>199</v>
      </c>
      <c r="C139" s="5" t="s">
        <v>181</v>
      </c>
      <c r="D139" s="9">
        <v>0.125</v>
      </c>
      <c r="E139" s="10">
        <v>0.17499999999999999</v>
      </c>
      <c r="F139" s="11">
        <v>0.2</v>
      </c>
      <c r="G139" s="18">
        <v>20</v>
      </c>
      <c r="H139" s="18">
        <v>18</v>
      </c>
      <c r="I139" s="18">
        <v>16</v>
      </c>
      <c r="K139" s="16" t="str">
        <f>IF(L139="Proporcional",IF(J139="","",IF(J139&lt;G139,0,IF(AND(J139&gt;=G139,J139&lt;H139),((J139-G139)/(H139-G139))*(E139-D139)+D139,IF(AND(J139&gt;=H139,J139&lt;I139),((J139-H139)/(I139-H139))*(F139-E139)+E139,F139)))),IF(J139="","",IF(J139&gt;G139,0,IF(AND(J139&lt;=G139,J139&gt;H139),((J139-G139)/(H139-G139))*(E139-D139)+D139,IF(AND(J139&lt;=H139,J139&gt;I139),((J139-H139)/(I139-H139))*(F139-E139)+E139,F139)))))</f>
        <v/>
      </c>
      <c r="L139" s="15" t="str">
        <f>IF(G139&lt;H139,"Proporcional","Inverso")</f>
        <v>Inverso</v>
      </c>
    </row>
    <row r="140" spans="1:12" x14ac:dyDescent="0.35">
      <c r="A140" s="4" t="s">
        <v>190</v>
      </c>
      <c r="B140" s="5" t="s">
        <v>199</v>
      </c>
      <c r="C140" s="5" t="s">
        <v>182</v>
      </c>
      <c r="D140" s="9">
        <v>0.125</v>
      </c>
      <c r="E140" s="10">
        <v>0.17499999999999999</v>
      </c>
      <c r="F140" s="11">
        <v>0.2</v>
      </c>
      <c r="G140" s="18">
        <v>94</v>
      </c>
      <c r="H140" s="18">
        <v>95</v>
      </c>
      <c r="I140" s="18">
        <v>96</v>
      </c>
      <c r="K140" s="16" t="str">
        <f>IF(L140="Proporcional",IF(J140="","",IF(J140&lt;G140,0,IF(AND(J140&gt;=G140,J140&lt;H140),((J140-G140)/(H140-G140))*(E140-D140)+D140,IF(AND(J140&gt;=H140,J140&lt;I140),((J140-H140)/(I140-H140))*(F140-E140)+E140,F140)))),IF(J140="","",IF(J140&gt;G140,0,IF(AND(J140&lt;=G140,J140&gt;H140),((J140-G140)/(H140-G140))*(E140-D140)+D140,IF(AND(J140&lt;=H140,J140&gt;I140),((J140-H140)/(I140-H140))*(F140-E140)+E140,F140)))))</f>
        <v/>
      </c>
      <c r="L140" s="15" t="str">
        <f>IF(G140&lt;H140,"Proporcional","Inverso")</f>
        <v>Proporcional</v>
      </c>
    </row>
    <row r="141" spans="1:12" x14ac:dyDescent="0.35">
      <c r="A141" s="4" t="s">
        <v>190</v>
      </c>
      <c r="B141" s="5" t="s">
        <v>199</v>
      </c>
      <c r="C141" s="5" t="s">
        <v>185</v>
      </c>
      <c r="D141" s="9">
        <v>0.125</v>
      </c>
      <c r="E141" s="10">
        <v>0.17499999999999999</v>
      </c>
      <c r="F141" s="11">
        <v>0.2</v>
      </c>
      <c r="G141" s="18">
        <v>70</v>
      </c>
      <c r="H141" s="18">
        <v>85</v>
      </c>
      <c r="I141" s="18">
        <v>90</v>
      </c>
      <c r="K141" s="16" t="str">
        <f>IF(L141="Proporcional",IF(J141="","",IF(J141&lt;G141,0,IF(AND(J141&gt;=G141,J141&lt;H141),((J141-G141)/(H141-G141))*(E141-D141)+D141,IF(AND(J141&gt;=H141,J141&lt;I141),((J141-H141)/(I141-H141))*(F141-E141)+E141,F141)))),IF(J141="","",IF(J141&gt;G141,0,IF(AND(J141&lt;=G141,J141&gt;H141),((J141-G141)/(H141-G141))*(E141-D141)+D141,IF(AND(J141&lt;=H141,J141&gt;I141),((J141-H141)/(I141-H141))*(F141-E141)+E141,F141)))))</f>
        <v/>
      </c>
      <c r="L141" s="15" t="str">
        <f>IF(G141&lt;H141,"Proporcional","Inverso")</f>
        <v>Proporcional</v>
      </c>
    </row>
    <row r="142" spans="1:12" x14ac:dyDescent="0.35">
      <c r="A142" s="4" t="s">
        <v>190</v>
      </c>
      <c r="B142" s="5" t="s">
        <v>199</v>
      </c>
      <c r="C142" s="5" t="s">
        <v>186</v>
      </c>
      <c r="D142" s="9">
        <v>0.125</v>
      </c>
      <c r="E142" s="10">
        <v>0.17499999999999999</v>
      </c>
      <c r="F142" s="11">
        <v>0.2</v>
      </c>
      <c r="G142" s="18">
        <v>2.5</v>
      </c>
      <c r="H142" s="18">
        <v>2</v>
      </c>
      <c r="I142" s="18">
        <v>1.5</v>
      </c>
      <c r="K142" s="16" t="str">
        <f>IF(L142="Proporcional",IF(J142="","",IF(J142&lt;G142,0,IF(AND(J142&gt;=G142,J142&lt;H142),((J142-G142)/(H142-G142))*(E142-D142)+D142,IF(AND(J142&gt;=H142,J142&lt;I142),((J142-H142)/(I142-H142))*(F142-E142)+E142,F142)))),IF(J142="","",IF(J142&gt;G142,0,IF(AND(J142&lt;=G142,J142&gt;H142),((J142-G142)/(H142-G142))*(E142-D142)+D142,IF(AND(J142&lt;=H142,J142&gt;I142),((J142-H142)/(I142-H142))*(F142-E142)+E142,F142)))))</f>
        <v/>
      </c>
      <c r="L142" s="15" t="str">
        <f>IF(G142&lt;H142,"Proporcional","Inverso")</f>
        <v>Inverso</v>
      </c>
    </row>
    <row r="143" spans="1:12" x14ac:dyDescent="0.35">
      <c r="A143" s="4" t="s">
        <v>0</v>
      </c>
      <c r="B143" s="5" t="s">
        <v>5</v>
      </c>
      <c r="C143" s="5" t="s">
        <v>200</v>
      </c>
      <c r="D143" s="9">
        <v>0.2</v>
      </c>
      <c r="E143" s="10">
        <v>0.27999999999999997</v>
      </c>
      <c r="F143" s="11">
        <v>0.32000000000000006</v>
      </c>
      <c r="G143" s="17">
        <v>0.74</v>
      </c>
      <c r="H143" s="17">
        <v>0.76</v>
      </c>
      <c r="I143" s="17">
        <v>0.78</v>
      </c>
      <c r="K143" s="16" t="str">
        <f>IF(L143="Proporcional",IF(J143="","",IF(J143&lt;G143,0,IF(AND(J143&gt;=G143,J143&lt;H143),((J143-G143)/(H143-G143))*(E143-D143)+D143,IF(AND(J143&gt;=H143,J143&lt;I143),((J143-H143)/(I143-H143))*(F143-E143)+E143,F143)))),IF(J143="","",IF(J143&gt;G143,0,IF(AND(J143&lt;=G143,J143&gt;H143),((J143-G143)/(H143-G143))*(E143-D143)+D143,IF(AND(J143&lt;=H143,J143&gt;I143),((J143-H143)/(I143-H143))*(F143-E143)+E143,F143)))))</f>
        <v/>
      </c>
      <c r="L143" s="15" t="str">
        <f>IF(G143&lt;H143,"Proporcional","Inverso")</f>
        <v>Proporcional</v>
      </c>
    </row>
    <row r="144" spans="1:12" x14ac:dyDescent="0.35">
      <c r="A144" s="4" t="s">
        <v>0</v>
      </c>
      <c r="B144" s="5" t="s">
        <v>115</v>
      </c>
      <c r="C144" s="5" t="s">
        <v>200</v>
      </c>
      <c r="D144" s="9">
        <v>0.2</v>
      </c>
      <c r="E144" s="10">
        <v>0.27999999999999997</v>
      </c>
      <c r="F144" s="11">
        <v>0.32000000000000006</v>
      </c>
      <c r="G144" s="17">
        <f t="shared" ref="G144:G189" si="0">H144-0.005</f>
        <v>0.61511311066351126</v>
      </c>
      <c r="H144" s="17">
        <v>0.62011311066351127</v>
      </c>
      <c r="I144" s="17">
        <f t="shared" ref="I144:I189" si="1">H144+0.005</f>
        <v>0.62511311066351127</v>
      </c>
      <c r="K144" s="16" t="str">
        <f>IF(L144="Proporcional",IF(J144="","",IF(J144&lt;G144,0,IF(AND(J144&gt;=G144,J144&lt;H144),((J144-G144)/(H144-G144))*(E144-D144)+D144,IF(AND(J144&gt;=H144,J144&lt;I144),((J144-H144)/(I144-H144))*(F144-E144)+E144,F144)))),IF(J144="","",IF(J144&gt;G144,0,IF(AND(J144&lt;=G144,J144&gt;H144),((J144-G144)/(H144-G144))*(E144-D144)+D144,IF(AND(J144&lt;=H144,J144&gt;I144),((J144-H144)/(I144-H144))*(F144-E144)+E144,F144)))))</f>
        <v/>
      </c>
      <c r="L144" s="15" t="str">
        <f>IF(G144&lt;H144,"Proporcional","Inverso")</f>
        <v>Proporcional</v>
      </c>
    </row>
    <row r="145" spans="1:12" x14ac:dyDescent="0.35">
      <c r="A145" s="4" t="s">
        <v>0</v>
      </c>
      <c r="B145" s="5" t="s">
        <v>111</v>
      </c>
      <c r="C145" s="5" t="s">
        <v>200</v>
      </c>
      <c r="D145" s="9">
        <v>0.2</v>
      </c>
      <c r="E145" s="10">
        <v>0.27999999999999997</v>
      </c>
      <c r="F145" s="11">
        <v>0.32000000000000006</v>
      </c>
      <c r="G145" s="17" t="s">
        <v>204</v>
      </c>
      <c r="H145" s="17" t="s">
        <v>204</v>
      </c>
      <c r="I145" s="17" t="s">
        <v>204</v>
      </c>
      <c r="K145" s="16" t="str">
        <f>IF(L145="Proporcional",IF(J145="","",IF(J145&lt;G145,0,IF(AND(J145&gt;=G145,J145&lt;H145),((J145-G145)/(H145-G145))*(E145-D145)+D145,IF(AND(J145&gt;=H145,J145&lt;I145),((J145-H145)/(I145-H145))*(F145-E145)+E145,F145)))),IF(J145="","",IF(J145&gt;G145,0,IF(AND(J145&lt;=G145,J145&gt;H145),((J145-G145)/(H145-G145))*(E145-D145)+D145,IF(AND(J145&lt;=H145,J145&gt;I145),((J145-H145)/(I145-H145))*(F145-E145)+E145,F145)))))</f>
        <v/>
      </c>
      <c r="L145" s="15" t="str">
        <f>IF(G145&lt;H145,"Proporcional","Inverso")</f>
        <v>Inverso</v>
      </c>
    </row>
    <row r="146" spans="1:12" x14ac:dyDescent="0.35">
      <c r="A146" s="4" t="s">
        <v>0</v>
      </c>
      <c r="B146" s="5" t="s">
        <v>6</v>
      </c>
      <c r="C146" s="5" t="s">
        <v>200</v>
      </c>
      <c r="D146" s="9">
        <v>0.2</v>
      </c>
      <c r="E146" s="10">
        <v>0.27999999999999997</v>
      </c>
      <c r="F146" s="11">
        <v>0.32000000000000006</v>
      </c>
      <c r="G146" s="17">
        <f t="shared" si="0"/>
        <v>0.74779654549755203</v>
      </c>
      <c r="H146" s="17">
        <v>0.75279654549755204</v>
      </c>
      <c r="I146" s="17">
        <f t="shared" si="1"/>
        <v>0.75779654549755204</v>
      </c>
      <c r="K146" s="16" t="str">
        <f>IF(L146="Proporcional",IF(J146="","",IF(J146&lt;G146,0,IF(AND(J146&gt;=G146,J146&lt;H146),((J146-G146)/(H146-G146))*(E146-D146)+D146,IF(AND(J146&gt;=H146,J146&lt;I146),((J146-H146)/(I146-H146))*(F146-E146)+E146,F146)))),IF(J146="","",IF(J146&gt;G146,0,IF(AND(J146&lt;=G146,J146&gt;H146),((J146-G146)/(H146-G146))*(E146-D146)+D146,IF(AND(J146&lt;=H146,J146&gt;I146),((J146-H146)/(I146-H146))*(F146-E146)+E146,F146)))))</f>
        <v/>
      </c>
      <c r="L146" s="15" t="str">
        <f>IF(G146&lt;H146,"Proporcional","Inverso")</f>
        <v>Proporcional</v>
      </c>
    </row>
    <row r="147" spans="1:12" x14ac:dyDescent="0.35">
      <c r="A147" s="4" t="s">
        <v>0</v>
      </c>
      <c r="B147" s="5" t="s">
        <v>7</v>
      </c>
      <c r="C147" s="5" t="s">
        <v>200</v>
      </c>
      <c r="D147" s="9">
        <v>0.2</v>
      </c>
      <c r="E147" s="10">
        <v>0.27999999999999997</v>
      </c>
      <c r="F147" s="11">
        <v>0.32000000000000006</v>
      </c>
      <c r="G147" s="17">
        <f t="shared" si="0"/>
        <v>0.73542993875956264</v>
      </c>
      <c r="H147" s="17">
        <v>0.74042993875956264</v>
      </c>
      <c r="I147" s="17">
        <f t="shared" si="1"/>
        <v>0.74542993875956265</v>
      </c>
      <c r="K147" s="16" t="str">
        <f>IF(L147="Proporcional",IF(J147="","",IF(J147&lt;G147,0,IF(AND(J147&gt;=G147,J147&lt;H147),((J147-G147)/(H147-G147))*(E147-D147)+D147,IF(AND(J147&gt;=H147,J147&lt;I147),((J147-H147)/(I147-H147))*(F147-E147)+E147,F147)))),IF(J147="","",IF(J147&gt;G147,0,IF(AND(J147&lt;=G147,J147&gt;H147),((J147-G147)/(H147-G147))*(E147-D147)+D147,IF(AND(J147&lt;=H147,J147&gt;I147),((J147-H147)/(I147-H147))*(F147-E147)+E147,F147)))))</f>
        <v/>
      </c>
      <c r="L147" s="15" t="str">
        <f>IF(G147&lt;H147,"Proporcional","Inverso")</f>
        <v>Proporcional</v>
      </c>
    </row>
    <row r="148" spans="1:12" x14ac:dyDescent="0.35">
      <c r="A148" s="4" t="s">
        <v>0</v>
      </c>
      <c r="B148" s="5" t="s">
        <v>8</v>
      </c>
      <c r="C148" s="5" t="s">
        <v>200</v>
      </c>
      <c r="D148" s="9">
        <v>0.2</v>
      </c>
      <c r="E148" s="10">
        <v>0.27999999999999997</v>
      </c>
      <c r="F148" s="11">
        <v>0.32000000000000006</v>
      </c>
      <c r="G148" s="17">
        <v>0.63</v>
      </c>
      <c r="H148" s="17">
        <v>0.65</v>
      </c>
      <c r="I148" s="17">
        <v>0.67</v>
      </c>
      <c r="K148" s="16" t="str">
        <f>IF(L148="Proporcional",IF(J148="","",IF(J148&lt;G148,0,IF(AND(J148&gt;=G148,J148&lt;H148),((J148-G148)/(H148-G148))*(E148-D148)+D148,IF(AND(J148&gt;=H148,J148&lt;I148),((J148-H148)/(I148-H148))*(F148-E148)+E148,F148)))),IF(J148="","",IF(J148&gt;G148,0,IF(AND(J148&lt;=G148,J148&gt;H148),((J148-G148)/(H148-G148))*(E148-D148)+D148,IF(AND(J148&lt;=H148,J148&gt;I148),((J148-H148)/(I148-H148))*(F148-E148)+E148,F148)))))</f>
        <v/>
      </c>
      <c r="L148" s="15" t="str">
        <f>IF(G148&lt;H148,"Proporcional","Inverso")</f>
        <v>Proporcional</v>
      </c>
    </row>
    <row r="149" spans="1:12" x14ac:dyDescent="0.35">
      <c r="A149" s="4" t="s">
        <v>0</v>
      </c>
      <c r="B149" s="5" t="s">
        <v>9</v>
      </c>
      <c r="C149" s="5" t="s">
        <v>200</v>
      </c>
      <c r="D149" s="9">
        <v>0.2</v>
      </c>
      <c r="E149" s="10">
        <v>0.27999999999999997</v>
      </c>
      <c r="F149" s="11">
        <v>0.32000000000000006</v>
      </c>
      <c r="G149" s="17">
        <v>0.63</v>
      </c>
      <c r="H149" s="17">
        <v>0.65</v>
      </c>
      <c r="I149" s="17">
        <v>0.67</v>
      </c>
      <c r="K149" s="16" t="str">
        <f>IF(L149="Proporcional",IF(J149="","",IF(J149&lt;G149,0,IF(AND(J149&gt;=G149,J149&lt;H149),((J149-G149)/(H149-G149))*(E149-D149)+D149,IF(AND(J149&gt;=H149,J149&lt;I149),((J149-H149)/(I149-H149))*(F149-E149)+E149,F149)))),IF(J149="","",IF(J149&gt;G149,0,IF(AND(J149&lt;=G149,J149&gt;H149),((J149-G149)/(H149-G149))*(E149-D149)+D149,IF(AND(J149&lt;=H149,J149&gt;I149),((J149-H149)/(I149-H149))*(F149-E149)+E149,F149)))))</f>
        <v/>
      </c>
      <c r="L149" s="15" t="str">
        <f>IF(G149&lt;H149,"Proporcional","Inverso")</f>
        <v>Proporcional</v>
      </c>
    </row>
    <row r="150" spans="1:12" x14ac:dyDescent="0.35">
      <c r="A150" s="4" t="s">
        <v>0</v>
      </c>
      <c r="B150" s="5" t="s">
        <v>10</v>
      </c>
      <c r="C150" s="5" t="s">
        <v>200</v>
      </c>
      <c r="D150" s="9">
        <v>0.2</v>
      </c>
      <c r="E150" s="10">
        <v>0.27999999999999997</v>
      </c>
      <c r="F150" s="11">
        <v>0.32000000000000006</v>
      </c>
      <c r="G150" s="17">
        <f t="shared" si="0"/>
        <v>0.67636162089551266</v>
      </c>
      <c r="H150" s="17">
        <v>0.68136162089551267</v>
      </c>
      <c r="I150" s="17">
        <f t="shared" si="1"/>
        <v>0.68636162089551267</v>
      </c>
      <c r="K150" s="16" t="str">
        <f>IF(L150="Proporcional",IF(J150="","",IF(J150&lt;G150,0,IF(AND(J150&gt;=G150,J150&lt;H150),((J150-G150)/(H150-G150))*(E150-D150)+D150,IF(AND(J150&gt;=H150,J150&lt;I150),((J150-H150)/(I150-H150))*(F150-E150)+E150,F150)))),IF(J150="","",IF(J150&gt;G150,0,IF(AND(J150&lt;=G150,J150&gt;H150),((J150-G150)/(H150-G150))*(E150-D150)+D150,IF(AND(J150&lt;=H150,J150&gt;I150),((J150-H150)/(I150-H150))*(F150-E150)+E150,F150)))))</f>
        <v/>
      </c>
      <c r="L150" s="15" t="str">
        <f>IF(G150&lt;H150,"Proporcional","Inverso")</f>
        <v>Proporcional</v>
      </c>
    </row>
    <row r="151" spans="1:12" x14ac:dyDescent="0.35">
      <c r="A151" s="4" t="s">
        <v>0</v>
      </c>
      <c r="B151" s="5" t="s">
        <v>11</v>
      </c>
      <c r="C151" s="5" t="s">
        <v>200</v>
      </c>
      <c r="D151" s="9">
        <v>0.2</v>
      </c>
      <c r="E151" s="10">
        <v>0.27999999999999997</v>
      </c>
      <c r="F151" s="11">
        <v>0.32000000000000006</v>
      </c>
      <c r="G151" s="17">
        <f t="shared" si="0"/>
        <v>0.77311777959100392</v>
      </c>
      <c r="H151" s="17">
        <v>0.77811777959100392</v>
      </c>
      <c r="I151" s="17">
        <f t="shared" si="1"/>
        <v>0.78311777959100393</v>
      </c>
      <c r="K151" s="16" t="str">
        <f>IF(L151="Proporcional",IF(J151="","",IF(J151&lt;G151,0,IF(AND(J151&gt;=G151,J151&lt;H151),((J151-G151)/(H151-G151))*(E151-D151)+D151,IF(AND(J151&gt;=H151,J151&lt;I151),((J151-H151)/(I151-H151))*(F151-E151)+E151,F151)))),IF(J151="","",IF(J151&gt;G151,0,IF(AND(J151&lt;=G151,J151&gt;H151),((J151-G151)/(H151-G151))*(E151-D151)+D151,IF(AND(J151&lt;=H151,J151&gt;I151),((J151-H151)/(I151-H151))*(F151-E151)+E151,F151)))))</f>
        <v/>
      </c>
      <c r="L151" s="15" t="str">
        <f>IF(G151&lt;H151,"Proporcional","Inverso")</f>
        <v>Proporcional</v>
      </c>
    </row>
    <row r="152" spans="1:12" x14ac:dyDescent="0.35">
      <c r="A152" s="4" t="s">
        <v>0</v>
      </c>
      <c r="B152" s="5" t="s">
        <v>12</v>
      </c>
      <c r="C152" s="5" t="s">
        <v>200</v>
      </c>
      <c r="D152" s="9">
        <v>0.2</v>
      </c>
      <c r="E152" s="10">
        <v>0.27999999999999997</v>
      </c>
      <c r="F152" s="11">
        <v>0.32000000000000006</v>
      </c>
      <c r="G152" s="17">
        <f t="shared" si="0"/>
        <v>0.53521127890837694</v>
      </c>
      <c r="H152" s="17">
        <v>0.54021127890837695</v>
      </c>
      <c r="I152" s="17">
        <f t="shared" si="1"/>
        <v>0.54521127890837695</v>
      </c>
      <c r="K152" s="16" t="str">
        <f>IF(L152="Proporcional",IF(J152="","",IF(J152&lt;G152,0,IF(AND(J152&gt;=G152,J152&lt;H152),((J152-G152)/(H152-G152))*(E152-D152)+D152,IF(AND(J152&gt;=H152,J152&lt;I152),((J152-H152)/(I152-H152))*(F152-E152)+E152,F152)))),IF(J152="","",IF(J152&gt;G152,0,IF(AND(J152&lt;=G152,J152&gt;H152),((J152-G152)/(H152-G152))*(E152-D152)+D152,IF(AND(J152&lt;=H152,J152&gt;I152),((J152-H152)/(I152-H152))*(F152-E152)+E152,F152)))))</f>
        <v/>
      </c>
      <c r="L152" s="15" t="str">
        <f>IF(G152&lt;H152,"Proporcional","Inverso")</f>
        <v>Proporcional</v>
      </c>
    </row>
    <row r="153" spans="1:12" x14ac:dyDescent="0.35">
      <c r="A153" s="4" t="s">
        <v>0</v>
      </c>
      <c r="B153" s="5" t="s">
        <v>13</v>
      </c>
      <c r="C153" s="5" t="s">
        <v>200</v>
      </c>
      <c r="D153" s="9">
        <v>0.2</v>
      </c>
      <c r="E153" s="10">
        <v>0.27999999999999997</v>
      </c>
      <c r="F153" s="11">
        <v>0.32000000000000006</v>
      </c>
      <c r="G153" s="17">
        <v>0.8</v>
      </c>
      <c r="H153" s="17">
        <v>0.83</v>
      </c>
      <c r="I153" s="17">
        <v>0.85</v>
      </c>
      <c r="K153" s="16" t="str">
        <f>IF(L153="Proporcional",IF(J153="","",IF(J153&lt;G153,0,IF(AND(J153&gt;=G153,J153&lt;H153),((J153-G153)/(H153-G153))*(E153-D153)+D153,IF(AND(J153&gt;=H153,J153&lt;I153),((J153-H153)/(I153-H153))*(F153-E153)+E153,F153)))),IF(J153="","",IF(J153&gt;G153,0,IF(AND(J153&lt;=G153,J153&gt;H153),((J153-G153)/(H153-G153))*(E153-D153)+D153,IF(AND(J153&lt;=H153,J153&gt;I153),((J153-H153)/(I153-H153))*(F153-E153)+E153,F153)))))</f>
        <v/>
      </c>
      <c r="L153" s="15" t="str">
        <f>IF(G153&lt;H153,"Proporcional","Inverso")</f>
        <v>Proporcional</v>
      </c>
    </row>
    <row r="154" spans="1:12" x14ac:dyDescent="0.35">
      <c r="A154" s="4" t="s">
        <v>0</v>
      </c>
      <c r="B154" s="5" t="s">
        <v>14</v>
      </c>
      <c r="C154" s="5" t="s">
        <v>200</v>
      </c>
      <c r="D154" s="9">
        <v>0.2</v>
      </c>
      <c r="E154" s="10">
        <v>0.27999999999999997</v>
      </c>
      <c r="F154" s="11">
        <v>0.32000000000000006</v>
      </c>
      <c r="G154" s="17">
        <f t="shared" si="0"/>
        <v>0.70664343482015324</v>
      </c>
      <c r="H154" s="17">
        <v>0.71164343482015324</v>
      </c>
      <c r="I154" s="17">
        <f t="shared" si="1"/>
        <v>0.71664343482015325</v>
      </c>
      <c r="K154" s="16" t="str">
        <f>IF(L154="Proporcional",IF(J154="","",IF(J154&lt;G154,0,IF(AND(J154&gt;=G154,J154&lt;H154),((J154-G154)/(H154-G154))*(E154-D154)+D154,IF(AND(J154&gt;=H154,J154&lt;I154),((J154-H154)/(I154-H154))*(F154-E154)+E154,F154)))),IF(J154="","",IF(J154&gt;G154,0,IF(AND(J154&lt;=G154,J154&gt;H154),((J154-G154)/(H154-G154))*(E154-D154)+D154,IF(AND(J154&lt;=H154,J154&gt;I154),((J154-H154)/(I154-H154))*(F154-E154)+E154,F154)))))</f>
        <v/>
      </c>
      <c r="L154" s="15" t="str">
        <f>IF(G154&lt;H154,"Proporcional","Inverso")</f>
        <v>Proporcional</v>
      </c>
    </row>
    <row r="155" spans="1:12" x14ac:dyDescent="0.35">
      <c r="A155" s="4" t="s">
        <v>0</v>
      </c>
      <c r="B155" s="5" t="s">
        <v>15</v>
      </c>
      <c r="C155" s="5" t="s">
        <v>200</v>
      </c>
      <c r="D155" s="9">
        <v>0.2</v>
      </c>
      <c r="E155" s="10">
        <v>0.27999999999999997</v>
      </c>
      <c r="F155" s="11">
        <v>0.32000000000000006</v>
      </c>
      <c r="G155" s="17">
        <f t="shared" si="0"/>
        <v>0.69999192674576483</v>
      </c>
      <c r="H155" s="17">
        <v>0.70499192674576483</v>
      </c>
      <c r="I155" s="17">
        <f t="shared" si="1"/>
        <v>0.70999192674576483</v>
      </c>
      <c r="K155" s="16" t="str">
        <f>IF(L155="Proporcional",IF(J155="","",IF(J155&lt;G155,0,IF(AND(J155&gt;=G155,J155&lt;H155),((J155-G155)/(H155-G155))*(E155-D155)+D155,IF(AND(J155&gt;=H155,J155&lt;I155),((J155-H155)/(I155-H155))*(F155-E155)+E155,F155)))),IF(J155="","",IF(J155&gt;G155,0,IF(AND(J155&lt;=G155,J155&gt;H155),((J155-G155)/(H155-G155))*(E155-D155)+D155,IF(AND(J155&lt;=H155,J155&gt;I155),((J155-H155)/(I155-H155))*(F155-E155)+E155,F155)))))</f>
        <v/>
      </c>
      <c r="L155" s="15" t="str">
        <f>IF(G155&lt;H155,"Proporcional","Inverso")</f>
        <v>Proporcional</v>
      </c>
    </row>
    <row r="156" spans="1:12" x14ac:dyDescent="0.35">
      <c r="A156" s="4" t="s">
        <v>0</v>
      </c>
      <c r="B156" s="5" t="s">
        <v>16</v>
      </c>
      <c r="C156" s="5" t="s">
        <v>200</v>
      </c>
      <c r="D156" s="9">
        <v>0.2</v>
      </c>
      <c r="E156" s="10">
        <v>0.27999999999999997</v>
      </c>
      <c r="F156" s="11">
        <v>0.32000000000000006</v>
      </c>
      <c r="G156" s="17">
        <f t="shared" si="0"/>
        <v>0.57596861205216643</v>
      </c>
      <c r="H156" s="17">
        <v>0.58096861205216643</v>
      </c>
      <c r="I156" s="17">
        <f t="shared" si="1"/>
        <v>0.58596861205216644</v>
      </c>
      <c r="K156" s="16" t="str">
        <f>IF(L156="Proporcional",IF(J156="","",IF(J156&lt;G156,0,IF(AND(J156&gt;=G156,J156&lt;H156),((J156-G156)/(H156-G156))*(E156-D156)+D156,IF(AND(J156&gt;=H156,J156&lt;I156),((J156-H156)/(I156-H156))*(F156-E156)+E156,F156)))),IF(J156="","",IF(J156&gt;G156,0,IF(AND(J156&lt;=G156,J156&gt;H156),((J156-G156)/(H156-G156))*(E156-D156)+D156,IF(AND(J156&lt;=H156,J156&gt;I156),((J156-H156)/(I156-H156))*(F156-E156)+E156,F156)))))</f>
        <v/>
      </c>
      <c r="L156" s="15" t="str">
        <f>IF(G156&lt;H156,"Proporcional","Inverso")</f>
        <v>Proporcional</v>
      </c>
    </row>
    <row r="157" spans="1:12" x14ac:dyDescent="0.35">
      <c r="A157" s="4" t="s">
        <v>0</v>
      </c>
      <c r="B157" s="5" t="s">
        <v>17</v>
      </c>
      <c r="C157" s="5" t="s">
        <v>200</v>
      </c>
      <c r="D157" s="9">
        <v>0.2</v>
      </c>
      <c r="E157" s="10">
        <v>0.27999999999999997</v>
      </c>
      <c r="F157" s="11">
        <v>0.32000000000000006</v>
      </c>
      <c r="G157" s="17">
        <v>0.57999999999999996</v>
      </c>
      <c r="H157" s="17">
        <v>0.6</v>
      </c>
      <c r="I157" s="17">
        <v>0.62</v>
      </c>
      <c r="K157" s="16" t="str">
        <f>IF(L157="Proporcional",IF(J157="","",IF(J157&lt;G157,0,IF(AND(J157&gt;=G157,J157&lt;H157),((J157-G157)/(H157-G157))*(E157-D157)+D157,IF(AND(J157&gt;=H157,J157&lt;I157),((J157-H157)/(I157-H157))*(F157-E157)+E157,F157)))),IF(J157="","",IF(J157&gt;G157,0,IF(AND(J157&lt;=G157,J157&gt;H157),((J157-G157)/(H157-G157))*(E157-D157)+D157,IF(AND(J157&lt;=H157,J157&gt;I157),((J157-H157)/(I157-H157))*(F157-E157)+E157,F157)))))</f>
        <v/>
      </c>
      <c r="L157" s="15" t="str">
        <f>IF(G157&lt;H157,"Proporcional","Inverso")</f>
        <v>Proporcional</v>
      </c>
    </row>
    <row r="158" spans="1:12" x14ac:dyDescent="0.35">
      <c r="A158" s="4" t="s">
        <v>0</v>
      </c>
      <c r="B158" s="5" t="s">
        <v>18</v>
      </c>
      <c r="C158" s="5" t="s">
        <v>200</v>
      </c>
      <c r="D158" s="9">
        <v>0.2</v>
      </c>
      <c r="E158" s="10">
        <v>0.27999999999999997</v>
      </c>
      <c r="F158" s="11">
        <v>0.32000000000000006</v>
      </c>
      <c r="G158" s="17">
        <f t="shared" si="0"/>
        <v>0.8080671191258495</v>
      </c>
      <c r="H158" s="17">
        <v>0.8130671191258495</v>
      </c>
      <c r="I158" s="17">
        <f t="shared" si="1"/>
        <v>0.81806711912584951</v>
      </c>
      <c r="K158" s="16" t="str">
        <f>IF(L158="Proporcional",IF(J158="","",IF(J158&lt;G158,0,IF(AND(J158&gt;=G158,J158&lt;H158),((J158-G158)/(H158-G158))*(E158-D158)+D158,IF(AND(J158&gt;=H158,J158&lt;I158),((J158-H158)/(I158-H158))*(F158-E158)+E158,F158)))),IF(J158="","",IF(J158&gt;G158,0,IF(AND(J158&lt;=G158,J158&gt;H158),((J158-G158)/(H158-G158))*(E158-D158)+D158,IF(AND(J158&lt;=H158,J158&gt;I158),((J158-H158)/(I158-H158))*(F158-E158)+E158,F158)))))</f>
        <v/>
      </c>
      <c r="L158" s="15" t="str">
        <f>IF(G158&lt;H158,"Proporcional","Inverso")</f>
        <v>Proporcional</v>
      </c>
    </row>
    <row r="159" spans="1:12" x14ac:dyDescent="0.35">
      <c r="A159" s="4" t="s">
        <v>0</v>
      </c>
      <c r="B159" s="5" t="s">
        <v>19</v>
      </c>
      <c r="C159" s="5" t="s">
        <v>200</v>
      </c>
      <c r="D159" s="9">
        <v>0.2</v>
      </c>
      <c r="E159" s="10">
        <v>0.27999999999999997</v>
      </c>
      <c r="F159" s="11">
        <v>0.32000000000000006</v>
      </c>
      <c r="G159" s="17">
        <f t="shared" si="0"/>
        <v>0.7949585924480792</v>
      </c>
      <c r="H159" s="17">
        <v>0.79995859244807921</v>
      </c>
      <c r="I159" s="17">
        <f t="shared" si="1"/>
        <v>0.80495859244807921</v>
      </c>
      <c r="K159" s="16" t="str">
        <f>IF(L159="Proporcional",IF(J159="","",IF(J159&lt;G159,0,IF(AND(J159&gt;=G159,J159&lt;H159),((J159-G159)/(H159-G159))*(E159-D159)+D159,IF(AND(J159&gt;=H159,J159&lt;I159),((J159-H159)/(I159-H159))*(F159-E159)+E159,F159)))),IF(J159="","",IF(J159&gt;G159,0,IF(AND(J159&lt;=G159,J159&gt;H159),((J159-G159)/(H159-G159))*(E159-D159)+D159,IF(AND(J159&lt;=H159,J159&gt;I159),((J159-H159)/(I159-H159))*(F159-E159)+E159,F159)))))</f>
        <v/>
      </c>
      <c r="L159" s="15" t="str">
        <f>IF(G159&lt;H159,"Proporcional","Inverso")</f>
        <v>Proporcional</v>
      </c>
    </row>
    <row r="160" spans="1:12" x14ac:dyDescent="0.35">
      <c r="A160" s="4" t="s">
        <v>0</v>
      </c>
      <c r="B160" s="5" t="s">
        <v>20</v>
      </c>
      <c r="C160" s="5" t="s">
        <v>200</v>
      </c>
      <c r="D160" s="9">
        <v>0.2</v>
      </c>
      <c r="E160" s="10">
        <v>0.27999999999999997</v>
      </c>
      <c r="F160" s="11">
        <v>0.32000000000000006</v>
      </c>
      <c r="G160" s="17">
        <v>0.79</v>
      </c>
      <c r="H160" s="17">
        <v>0.81</v>
      </c>
      <c r="I160" s="17">
        <v>0.83</v>
      </c>
      <c r="K160" s="16" t="str">
        <f>IF(L160="Proporcional",IF(J160="","",IF(J160&lt;G160,0,IF(AND(J160&gt;=G160,J160&lt;H160),((J160-G160)/(H160-G160))*(E160-D160)+D160,IF(AND(J160&gt;=H160,J160&lt;I160),((J160-H160)/(I160-H160))*(F160-E160)+E160,F160)))),IF(J160="","",IF(J160&gt;G160,0,IF(AND(J160&lt;=G160,J160&gt;H160),((J160-G160)/(H160-G160))*(E160-D160)+D160,IF(AND(J160&lt;=H160,J160&gt;I160),((J160-H160)/(I160-H160))*(F160-E160)+E160,F160)))))</f>
        <v/>
      </c>
      <c r="L160" s="15" t="str">
        <f>IF(G160&lt;H160,"Proporcional","Inverso")</f>
        <v>Proporcional</v>
      </c>
    </row>
    <row r="161" spans="1:12" x14ac:dyDescent="0.35">
      <c r="A161" s="4" t="s">
        <v>0</v>
      </c>
      <c r="B161" s="5" t="s">
        <v>21</v>
      </c>
      <c r="C161" s="5" t="s">
        <v>200</v>
      </c>
      <c r="D161" s="9">
        <v>0.2</v>
      </c>
      <c r="E161" s="10">
        <v>0.27999999999999997</v>
      </c>
      <c r="F161" s="11">
        <v>0.32000000000000006</v>
      </c>
      <c r="G161" s="17">
        <v>0.84</v>
      </c>
      <c r="H161" s="17">
        <v>0.85</v>
      </c>
      <c r="I161" s="17">
        <v>0.86</v>
      </c>
      <c r="K161" s="16" t="str">
        <f>IF(L161="Proporcional",IF(J161="","",IF(J161&lt;G161,0,IF(AND(J161&gt;=G161,J161&lt;H161),((J161-G161)/(H161-G161))*(E161-D161)+D161,IF(AND(J161&gt;=H161,J161&lt;I161),((J161-H161)/(I161-H161))*(F161-E161)+E161,F161)))),IF(J161="","",IF(J161&gt;G161,0,IF(AND(J161&lt;=G161,J161&gt;H161),((J161-G161)/(H161-G161))*(E161-D161)+D161,IF(AND(J161&lt;=H161,J161&gt;I161),((J161-H161)/(I161-H161))*(F161-E161)+E161,F161)))))</f>
        <v/>
      </c>
      <c r="L161" s="15" t="str">
        <f>IF(G161&lt;H161,"Proporcional","Inverso")</f>
        <v>Proporcional</v>
      </c>
    </row>
    <row r="162" spans="1:12" x14ac:dyDescent="0.35">
      <c r="A162" s="4" t="s">
        <v>0</v>
      </c>
      <c r="B162" s="5" t="s">
        <v>22</v>
      </c>
      <c r="C162" s="5" t="s">
        <v>200</v>
      </c>
      <c r="D162" s="9">
        <v>0.2</v>
      </c>
      <c r="E162" s="10">
        <v>0.27999999999999997</v>
      </c>
      <c r="F162" s="11">
        <v>0.32000000000000006</v>
      </c>
      <c r="G162" s="17">
        <v>0.88</v>
      </c>
      <c r="H162" s="17">
        <v>0.89</v>
      </c>
      <c r="I162" s="17">
        <f t="shared" si="1"/>
        <v>0.89500000000000002</v>
      </c>
      <c r="K162" s="16" t="str">
        <f>IF(L162="Proporcional",IF(J162="","",IF(J162&lt;G162,0,IF(AND(J162&gt;=G162,J162&lt;H162),((J162-G162)/(H162-G162))*(E162-D162)+D162,IF(AND(J162&gt;=H162,J162&lt;I162),((J162-H162)/(I162-H162))*(F162-E162)+E162,F162)))),IF(J162="","",IF(J162&gt;G162,0,IF(AND(J162&lt;=G162,J162&gt;H162),((J162-G162)/(H162-G162))*(E162-D162)+D162,IF(AND(J162&lt;=H162,J162&gt;I162),((J162-H162)/(I162-H162))*(F162-E162)+E162,F162)))))</f>
        <v/>
      </c>
      <c r="L162" s="15" t="str">
        <f>IF(G162&lt;H162,"Proporcional","Inverso")</f>
        <v>Proporcional</v>
      </c>
    </row>
    <row r="163" spans="1:12" x14ac:dyDescent="0.35">
      <c r="A163" s="4" t="s">
        <v>0</v>
      </c>
      <c r="B163" s="5" t="s">
        <v>23</v>
      </c>
      <c r="C163" s="5" t="s">
        <v>200</v>
      </c>
      <c r="D163" s="9">
        <v>0.2</v>
      </c>
      <c r="E163" s="10">
        <v>0.27999999999999997</v>
      </c>
      <c r="F163" s="11">
        <v>0.32000000000000006</v>
      </c>
      <c r="G163" s="17">
        <v>0.84</v>
      </c>
      <c r="H163" s="17">
        <v>0.85</v>
      </c>
      <c r="I163" s="17">
        <v>0.86</v>
      </c>
      <c r="K163" s="16" t="str">
        <f>IF(L163="Proporcional",IF(J163="","",IF(J163&lt;G163,0,IF(AND(J163&gt;=G163,J163&lt;H163),((J163-G163)/(H163-G163))*(E163-D163)+D163,IF(AND(J163&gt;=H163,J163&lt;I163),((J163-H163)/(I163-H163))*(F163-E163)+E163,F163)))),IF(J163="","",IF(J163&gt;G163,0,IF(AND(J163&lt;=G163,J163&gt;H163),((J163-G163)/(H163-G163))*(E163-D163)+D163,IF(AND(J163&lt;=H163,J163&gt;I163),((J163-H163)/(I163-H163))*(F163-E163)+E163,F163)))))</f>
        <v/>
      </c>
      <c r="L163" s="15" t="str">
        <f>IF(G163&lt;H163,"Proporcional","Inverso")</f>
        <v>Proporcional</v>
      </c>
    </row>
    <row r="164" spans="1:12" x14ac:dyDescent="0.35">
      <c r="A164" s="4" t="s">
        <v>0</v>
      </c>
      <c r="B164" s="5" t="s">
        <v>24</v>
      </c>
      <c r="C164" s="5" t="s">
        <v>200</v>
      </c>
      <c r="D164" s="9">
        <v>0.2</v>
      </c>
      <c r="E164" s="10">
        <v>0.27999999999999997</v>
      </c>
      <c r="F164" s="11">
        <v>0.32000000000000006</v>
      </c>
      <c r="G164" s="17">
        <v>0.86</v>
      </c>
      <c r="H164" s="17">
        <v>0.87</v>
      </c>
      <c r="I164" s="17">
        <v>0.88</v>
      </c>
      <c r="K164" s="16" t="str">
        <f>IF(L164="Proporcional",IF(J164="","",IF(J164&lt;G164,0,IF(AND(J164&gt;=G164,J164&lt;H164),((J164-G164)/(H164-G164))*(E164-D164)+D164,IF(AND(J164&gt;=H164,J164&lt;I164),((J164-H164)/(I164-H164))*(F164-E164)+E164,F164)))),IF(J164="","",IF(J164&gt;G164,0,IF(AND(J164&lt;=G164,J164&gt;H164),((J164-G164)/(H164-G164))*(E164-D164)+D164,IF(AND(J164&lt;=H164,J164&gt;I164),((J164-H164)/(I164-H164))*(F164-E164)+E164,F164)))))</f>
        <v/>
      </c>
      <c r="L164" s="15" t="str">
        <f>IF(G164&lt;H164,"Proporcional","Inverso")</f>
        <v>Proporcional</v>
      </c>
    </row>
    <row r="165" spans="1:12" x14ac:dyDescent="0.35">
      <c r="A165" s="4" t="s">
        <v>0</v>
      </c>
      <c r="B165" s="5" t="s">
        <v>25</v>
      </c>
      <c r="C165" s="5" t="s">
        <v>200</v>
      </c>
      <c r="D165" s="9">
        <v>0.2</v>
      </c>
      <c r="E165" s="10">
        <v>0.27999999999999997</v>
      </c>
      <c r="F165" s="11">
        <v>0.32000000000000006</v>
      </c>
      <c r="G165" s="17">
        <v>0.87</v>
      </c>
      <c r="H165" s="17">
        <v>0.88</v>
      </c>
      <c r="I165" s="17">
        <v>0.91</v>
      </c>
      <c r="K165" s="16" t="str">
        <f>IF(L165="Proporcional",IF(J165="","",IF(J165&lt;G165,0,IF(AND(J165&gt;=G165,J165&lt;H165),((J165-G165)/(H165-G165))*(E165-D165)+D165,IF(AND(J165&gt;=H165,J165&lt;I165),((J165-H165)/(I165-H165))*(F165-E165)+E165,F165)))),IF(J165="","",IF(J165&gt;G165,0,IF(AND(J165&lt;=G165,J165&gt;H165),((J165-G165)/(H165-G165))*(E165-D165)+D165,IF(AND(J165&lt;=H165,J165&gt;I165),((J165-H165)/(I165-H165))*(F165-E165)+E165,F165)))))</f>
        <v/>
      </c>
      <c r="L165" s="15" t="str">
        <f>IF(G165&lt;H165,"Proporcional","Inverso")</f>
        <v>Proporcional</v>
      </c>
    </row>
    <row r="166" spans="1:12" x14ac:dyDescent="0.35">
      <c r="A166" s="4" t="s">
        <v>0</v>
      </c>
      <c r="B166" s="5" t="s">
        <v>26</v>
      </c>
      <c r="C166" s="5" t="s">
        <v>200</v>
      </c>
      <c r="D166" s="9">
        <v>0.2</v>
      </c>
      <c r="E166" s="10">
        <v>0.27999999999999997</v>
      </c>
      <c r="F166" s="11">
        <v>0.32000000000000006</v>
      </c>
      <c r="G166" s="17">
        <v>0.83</v>
      </c>
      <c r="H166" s="17">
        <v>0.84</v>
      </c>
      <c r="I166" s="17">
        <v>0.85</v>
      </c>
      <c r="K166" s="16" t="str">
        <f>IF(L166="Proporcional",IF(J166="","",IF(J166&lt;G166,0,IF(AND(J166&gt;=G166,J166&lt;H166),((J166-G166)/(H166-G166))*(E166-D166)+D166,IF(AND(J166&gt;=H166,J166&lt;I166),((J166-H166)/(I166-H166))*(F166-E166)+E166,F166)))),IF(J166="","",IF(J166&gt;G166,0,IF(AND(J166&lt;=G166,J166&gt;H166),((J166-G166)/(H166-G166))*(E166-D166)+D166,IF(AND(J166&lt;=H166,J166&gt;I166),((J166-H166)/(I166-H166))*(F166-E166)+E166,F166)))))</f>
        <v/>
      </c>
      <c r="L166" s="15" t="str">
        <f>IF(G166&lt;H166,"Proporcional","Inverso")</f>
        <v>Proporcional</v>
      </c>
    </row>
    <row r="167" spans="1:12" x14ac:dyDescent="0.35">
      <c r="A167" s="4" t="s">
        <v>0</v>
      </c>
      <c r="B167" s="5" t="s">
        <v>27</v>
      </c>
      <c r="C167" s="5" t="s">
        <v>200</v>
      </c>
      <c r="D167" s="9">
        <v>0.2</v>
      </c>
      <c r="E167" s="10">
        <v>0.27999999999999997</v>
      </c>
      <c r="F167" s="11">
        <v>0.32000000000000006</v>
      </c>
      <c r="G167" s="17">
        <v>0.8</v>
      </c>
      <c r="H167" s="17">
        <v>0.82</v>
      </c>
      <c r="I167" s="17">
        <v>0.84</v>
      </c>
      <c r="K167" s="16" t="str">
        <f>IF(L167="Proporcional",IF(J167="","",IF(J167&lt;G167,0,IF(AND(J167&gt;=G167,J167&lt;H167),((J167-G167)/(H167-G167))*(E167-D167)+D167,IF(AND(J167&gt;=H167,J167&lt;I167),((J167-H167)/(I167-H167))*(F167-E167)+E167,F167)))),IF(J167="","",IF(J167&gt;G167,0,IF(AND(J167&lt;=G167,J167&gt;H167),((J167-G167)/(H167-G167))*(E167-D167)+D167,IF(AND(J167&lt;=H167,J167&gt;I167),((J167-H167)/(I167-H167))*(F167-E167)+E167,F167)))))</f>
        <v/>
      </c>
      <c r="L167" s="15" t="str">
        <f>IF(G167&lt;H167,"Proporcional","Inverso")</f>
        <v>Proporcional</v>
      </c>
    </row>
    <row r="168" spans="1:12" x14ac:dyDescent="0.35">
      <c r="A168" s="4" t="s">
        <v>0</v>
      </c>
      <c r="B168" s="5" t="s">
        <v>28</v>
      </c>
      <c r="C168" s="5" t="s">
        <v>200</v>
      </c>
      <c r="D168" s="9">
        <v>0.2</v>
      </c>
      <c r="E168" s="10">
        <v>0.27999999999999997</v>
      </c>
      <c r="F168" s="11">
        <v>0.32000000000000006</v>
      </c>
      <c r="G168" s="17">
        <f t="shared" si="0"/>
        <v>0.57268914279360972</v>
      </c>
      <c r="H168" s="17">
        <v>0.57768914279360972</v>
      </c>
      <c r="I168" s="17">
        <f t="shared" si="1"/>
        <v>0.58268914279360973</v>
      </c>
      <c r="K168" s="16" t="str">
        <f>IF(L168="Proporcional",IF(J168="","",IF(J168&lt;G168,0,IF(AND(J168&gt;=G168,J168&lt;H168),((J168-G168)/(H168-G168))*(E168-D168)+D168,IF(AND(J168&gt;=H168,J168&lt;I168),((J168-H168)/(I168-H168))*(F168-E168)+E168,F168)))),IF(J168="","",IF(J168&gt;G168,0,IF(AND(J168&lt;=G168,J168&gt;H168),((J168-G168)/(H168-G168))*(E168-D168)+D168,IF(AND(J168&lt;=H168,J168&gt;I168),((J168-H168)/(I168-H168))*(F168-E168)+E168,F168)))))</f>
        <v/>
      </c>
      <c r="L168" s="15" t="str">
        <f>IF(G168&lt;H168,"Proporcional","Inverso")</f>
        <v>Proporcional</v>
      </c>
    </row>
    <row r="169" spans="1:12" x14ac:dyDescent="0.35">
      <c r="A169" s="4" t="s">
        <v>0</v>
      </c>
      <c r="B169" s="5" t="s">
        <v>29</v>
      </c>
      <c r="C169" s="5" t="s">
        <v>200</v>
      </c>
      <c r="D169" s="9">
        <v>0.2</v>
      </c>
      <c r="E169" s="10">
        <v>0.27999999999999997</v>
      </c>
      <c r="F169" s="11">
        <v>0.32000000000000006</v>
      </c>
      <c r="G169" s="17">
        <v>0.78</v>
      </c>
      <c r="H169" s="17">
        <v>0.79</v>
      </c>
      <c r="I169" s="17">
        <v>0.8</v>
      </c>
      <c r="K169" s="16" t="str">
        <f>IF(L169="Proporcional",IF(J169="","",IF(J169&lt;G169,0,IF(AND(J169&gt;=G169,J169&lt;H169),((J169-G169)/(H169-G169))*(E169-D169)+D169,IF(AND(J169&gt;=H169,J169&lt;I169),((J169-H169)/(I169-H169))*(F169-E169)+E169,F169)))),IF(J169="","",IF(J169&gt;G169,0,IF(AND(J169&lt;=G169,J169&gt;H169),((J169-G169)/(H169-G169))*(E169-D169)+D169,IF(AND(J169&lt;=H169,J169&gt;I169),((J169-H169)/(I169-H169))*(F169-E169)+E169,F169)))))</f>
        <v/>
      </c>
      <c r="L169" s="15" t="str">
        <f>IF(G169&lt;H169,"Proporcional","Inverso")</f>
        <v>Proporcional</v>
      </c>
    </row>
    <row r="170" spans="1:12" x14ac:dyDescent="0.35">
      <c r="A170" s="4" t="s">
        <v>0</v>
      </c>
      <c r="B170" s="5" t="s">
        <v>116</v>
      </c>
      <c r="C170" s="5" t="s">
        <v>200</v>
      </c>
      <c r="D170" s="9">
        <v>0.2</v>
      </c>
      <c r="E170" s="10">
        <v>0.27999999999999997</v>
      </c>
      <c r="F170" s="11">
        <v>0.32000000000000006</v>
      </c>
      <c r="G170" s="17">
        <v>0.69</v>
      </c>
      <c r="H170" s="17">
        <v>0.7</v>
      </c>
      <c r="I170" s="17">
        <v>0.71</v>
      </c>
      <c r="K170" s="16" t="str">
        <f>IF(L170="Proporcional",IF(J170="","",IF(J170&lt;G170,0,IF(AND(J170&gt;=G170,J170&lt;H170),((J170-G170)/(H170-G170))*(E170-D170)+D170,IF(AND(J170&gt;=H170,J170&lt;I170),((J170-H170)/(I170-H170))*(F170-E170)+E170,F170)))),IF(J170="","",IF(J170&gt;G170,0,IF(AND(J170&lt;=G170,J170&gt;H170),((J170-G170)/(H170-G170))*(E170-D170)+D170,IF(AND(J170&lt;=H170,J170&gt;I170),((J170-H170)/(I170-H170))*(F170-E170)+E170,F170)))))</f>
        <v/>
      </c>
      <c r="L170" s="15" t="str">
        <f>IF(G170&lt;H170,"Proporcional","Inverso")</f>
        <v>Proporcional</v>
      </c>
    </row>
    <row r="171" spans="1:12" x14ac:dyDescent="0.35">
      <c r="A171" s="4" t="s">
        <v>0</v>
      </c>
      <c r="B171" s="5" t="s">
        <v>30</v>
      </c>
      <c r="C171" s="5" t="s">
        <v>200</v>
      </c>
      <c r="D171" s="9">
        <v>0.2</v>
      </c>
      <c r="E171" s="10">
        <v>0.27999999999999997</v>
      </c>
      <c r="F171" s="11">
        <v>0.32000000000000006</v>
      </c>
      <c r="G171" s="17">
        <v>0.72</v>
      </c>
      <c r="H171" s="17">
        <v>0.73</v>
      </c>
      <c r="I171" s="17">
        <v>0.74</v>
      </c>
      <c r="K171" s="16" t="str">
        <f>IF(L171="Proporcional",IF(J171="","",IF(J171&lt;G171,0,IF(AND(J171&gt;=G171,J171&lt;H171),((J171-G171)/(H171-G171))*(E171-D171)+D171,IF(AND(J171&gt;=H171,J171&lt;I171),((J171-H171)/(I171-H171))*(F171-E171)+E171,F171)))),IF(J171="","",IF(J171&gt;G171,0,IF(AND(J171&lt;=G171,J171&gt;H171),((J171-G171)/(H171-G171))*(E171-D171)+D171,IF(AND(J171&lt;=H171,J171&gt;I171),((J171-H171)/(I171-H171))*(F171-E171)+E171,F171)))))</f>
        <v/>
      </c>
      <c r="L171" s="15" t="str">
        <f>IF(G171&lt;H171,"Proporcional","Inverso")</f>
        <v>Proporcional</v>
      </c>
    </row>
    <row r="172" spans="1:12" x14ac:dyDescent="0.35">
      <c r="A172" s="4" t="s">
        <v>0</v>
      </c>
      <c r="B172" s="5" t="s">
        <v>31</v>
      </c>
      <c r="C172" s="5" t="s">
        <v>200</v>
      </c>
      <c r="D172" s="9">
        <v>0.2</v>
      </c>
      <c r="E172" s="10">
        <v>0.27999999999999997</v>
      </c>
      <c r="F172" s="11">
        <v>0.32000000000000006</v>
      </c>
      <c r="G172" s="17">
        <f t="shared" si="0"/>
        <v>0.53114222955045021</v>
      </c>
      <c r="H172" s="17">
        <v>0.53614222955045021</v>
      </c>
      <c r="I172" s="17">
        <f t="shared" si="1"/>
        <v>0.54114222955045022</v>
      </c>
      <c r="K172" s="16" t="str">
        <f>IF(L172="Proporcional",IF(J172="","",IF(J172&lt;G172,0,IF(AND(J172&gt;=G172,J172&lt;H172),((J172-G172)/(H172-G172))*(E172-D172)+D172,IF(AND(J172&gt;=H172,J172&lt;I172),((J172-H172)/(I172-H172))*(F172-E172)+E172,F172)))),IF(J172="","",IF(J172&gt;G172,0,IF(AND(J172&lt;=G172,J172&gt;H172),((J172-G172)/(H172-G172))*(E172-D172)+D172,IF(AND(J172&lt;=H172,J172&gt;I172),((J172-H172)/(I172-H172))*(F172-E172)+E172,F172)))))</f>
        <v/>
      </c>
      <c r="L172" s="15" t="str">
        <f>IF(G172&lt;H172,"Proporcional","Inverso")</f>
        <v>Proporcional</v>
      </c>
    </row>
    <row r="173" spans="1:12" x14ac:dyDescent="0.35">
      <c r="A173" s="4" t="s">
        <v>0</v>
      </c>
      <c r="B173" s="5" t="s">
        <v>32</v>
      </c>
      <c r="C173" s="5" t="s">
        <v>200</v>
      </c>
      <c r="D173" s="9">
        <v>0.2</v>
      </c>
      <c r="E173" s="10">
        <v>0.27999999999999997</v>
      </c>
      <c r="F173" s="11">
        <v>0.32000000000000006</v>
      </c>
      <c r="G173" s="17">
        <f t="shared" si="0"/>
        <v>0.69193183536077218</v>
      </c>
      <c r="H173" s="17">
        <v>0.69693183536077219</v>
      </c>
      <c r="I173" s="17">
        <f t="shared" si="1"/>
        <v>0.70193183536077219</v>
      </c>
      <c r="K173" s="16" t="str">
        <f>IF(L173="Proporcional",IF(J173="","",IF(J173&lt;G173,0,IF(AND(J173&gt;=G173,J173&lt;H173),((J173-G173)/(H173-G173))*(E173-D173)+D173,IF(AND(J173&gt;=H173,J173&lt;I173),((J173-H173)/(I173-H173))*(F173-E173)+E173,F173)))),IF(J173="","",IF(J173&gt;G173,0,IF(AND(J173&lt;=G173,J173&gt;H173),((J173-G173)/(H173-G173))*(E173-D173)+D173,IF(AND(J173&lt;=H173,J173&gt;I173),((J173-H173)/(I173-H173))*(F173-E173)+E173,F173)))))</f>
        <v/>
      </c>
      <c r="L173" s="15" t="str">
        <f>IF(G173&lt;H173,"Proporcional","Inverso")</f>
        <v>Proporcional</v>
      </c>
    </row>
    <row r="174" spans="1:12" x14ac:dyDescent="0.35">
      <c r="A174" s="4" t="s">
        <v>0</v>
      </c>
      <c r="B174" s="5" t="s">
        <v>33</v>
      </c>
      <c r="C174" s="5" t="s">
        <v>200</v>
      </c>
      <c r="D174" s="9">
        <v>0.2</v>
      </c>
      <c r="E174" s="10">
        <v>0.27999999999999997</v>
      </c>
      <c r="F174" s="11">
        <v>0.32000000000000006</v>
      </c>
      <c r="G174" s="17">
        <v>0.77</v>
      </c>
      <c r="H174" s="17">
        <v>0.78</v>
      </c>
      <c r="I174" s="17">
        <f t="shared" si="1"/>
        <v>0.78500000000000003</v>
      </c>
      <c r="K174" s="16" t="str">
        <f>IF(L174="Proporcional",IF(J174="","",IF(J174&lt;G174,0,IF(AND(J174&gt;=G174,J174&lt;H174),((J174-G174)/(H174-G174))*(E174-D174)+D174,IF(AND(J174&gt;=H174,J174&lt;I174),((J174-H174)/(I174-H174))*(F174-E174)+E174,F174)))),IF(J174="","",IF(J174&gt;G174,0,IF(AND(J174&lt;=G174,J174&gt;H174),((J174-G174)/(H174-G174))*(E174-D174)+D174,IF(AND(J174&lt;=H174,J174&gt;I174),((J174-H174)/(I174-H174))*(F174-E174)+E174,F174)))))</f>
        <v/>
      </c>
      <c r="L174" s="15" t="str">
        <f>IF(G174&lt;H174,"Proporcional","Inverso")</f>
        <v>Proporcional</v>
      </c>
    </row>
    <row r="175" spans="1:12" x14ac:dyDescent="0.35">
      <c r="A175" s="4" t="s">
        <v>0</v>
      </c>
      <c r="B175" s="5" t="s">
        <v>34</v>
      </c>
      <c r="C175" s="5" t="s">
        <v>200</v>
      </c>
      <c r="D175" s="9">
        <v>0.2</v>
      </c>
      <c r="E175" s="10">
        <v>0.27999999999999997</v>
      </c>
      <c r="F175" s="11">
        <v>0.32000000000000006</v>
      </c>
      <c r="G175" s="17">
        <v>0.7</v>
      </c>
      <c r="H175" s="17">
        <v>0.71</v>
      </c>
      <c r="I175" s="17">
        <v>0.72</v>
      </c>
      <c r="K175" s="16" t="str">
        <f>IF(L175="Proporcional",IF(J175="","",IF(J175&lt;G175,0,IF(AND(J175&gt;=G175,J175&lt;H175),((J175-G175)/(H175-G175))*(E175-D175)+D175,IF(AND(J175&gt;=H175,J175&lt;I175),((J175-H175)/(I175-H175))*(F175-E175)+E175,F175)))),IF(J175="","",IF(J175&gt;G175,0,IF(AND(J175&lt;=G175,J175&gt;H175),((J175-G175)/(H175-G175))*(E175-D175)+D175,IF(AND(J175&lt;=H175,J175&gt;I175),((J175-H175)/(I175-H175))*(F175-E175)+E175,F175)))))</f>
        <v/>
      </c>
      <c r="L175" s="15" t="str">
        <f>IF(G175&lt;H175,"Proporcional","Inverso")</f>
        <v>Proporcional</v>
      </c>
    </row>
    <row r="176" spans="1:12" x14ac:dyDescent="0.35">
      <c r="A176" s="4" t="s">
        <v>0</v>
      </c>
      <c r="B176" s="5" t="s">
        <v>112</v>
      </c>
      <c r="C176" s="5" t="s">
        <v>200</v>
      </c>
      <c r="D176" s="9">
        <v>0.2</v>
      </c>
      <c r="E176" s="10">
        <v>0.27999999999999997</v>
      </c>
      <c r="F176" s="11">
        <v>0.32000000000000006</v>
      </c>
      <c r="G176" s="17">
        <f t="shared" si="0"/>
        <v>0.7436600149775271</v>
      </c>
      <c r="H176" s="17">
        <v>0.7486600149775271</v>
      </c>
      <c r="I176" s="17">
        <f t="shared" si="1"/>
        <v>0.7536600149775271</v>
      </c>
      <c r="K176" s="16" t="str">
        <f>IF(L176="Proporcional",IF(J176="","",IF(J176&lt;G176,0,IF(AND(J176&gt;=G176,J176&lt;H176),((J176-G176)/(H176-G176))*(E176-D176)+D176,IF(AND(J176&gt;=H176,J176&lt;I176),((J176-H176)/(I176-H176))*(F176-E176)+E176,F176)))),IF(J176="","",IF(J176&gt;G176,0,IF(AND(J176&lt;=G176,J176&gt;H176),((J176-G176)/(H176-G176))*(E176-D176)+D176,IF(AND(J176&lt;=H176,J176&gt;I176),((J176-H176)/(I176-H176))*(F176-E176)+E176,F176)))))</f>
        <v/>
      </c>
      <c r="L176" s="15" t="str">
        <f>IF(G176&lt;H176,"Proporcional","Inverso")</f>
        <v>Proporcional</v>
      </c>
    </row>
    <row r="177" spans="1:12" x14ac:dyDescent="0.35">
      <c r="A177" s="4" t="s">
        <v>0</v>
      </c>
      <c r="B177" s="5" t="s">
        <v>35</v>
      </c>
      <c r="C177" s="5" t="s">
        <v>200</v>
      </c>
      <c r="D177" s="9">
        <v>0.2</v>
      </c>
      <c r="E177" s="10">
        <v>0.27999999999999997</v>
      </c>
      <c r="F177" s="11">
        <v>0.32000000000000006</v>
      </c>
      <c r="G177" s="17">
        <f t="shared" si="0"/>
        <v>0.81795410195982476</v>
      </c>
      <c r="H177" s="17">
        <v>0.82295410195982477</v>
      </c>
      <c r="I177" s="17">
        <f t="shared" si="1"/>
        <v>0.82795410195982477</v>
      </c>
      <c r="K177" s="16" t="str">
        <f>IF(L177="Proporcional",IF(J177="","",IF(J177&lt;G177,0,IF(AND(J177&gt;=G177,J177&lt;H177),((J177-G177)/(H177-G177))*(E177-D177)+D177,IF(AND(J177&gt;=H177,J177&lt;I177),((J177-H177)/(I177-H177))*(F177-E177)+E177,F177)))),IF(J177="","",IF(J177&gt;G177,0,IF(AND(J177&lt;=G177,J177&gt;H177),((J177-G177)/(H177-G177))*(E177-D177)+D177,IF(AND(J177&lt;=H177,J177&gt;I177),((J177-H177)/(I177-H177))*(F177-E177)+E177,F177)))))</f>
        <v/>
      </c>
      <c r="L177" s="15" t="str">
        <f>IF(G177&lt;H177,"Proporcional","Inverso")</f>
        <v>Proporcional</v>
      </c>
    </row>
    <row r="178" spans="1:12" x14ac:dyDescent="0.35">
      <c r="A178" s="4" t="s">
        <v>0</v>
      </c>
      <c r="B178" s="5" t="s">
        <v>36</v>
      </c>
      <c r="C178" s="5" t="s">
        <v>200</v>
      </c>
      <c r="D178" s="9">
        <v>0.2</v>
      </c>
      <c r="E178" s="10">
        <v>0.27999999999999997</v>
      </c>
      <c r="F178" s="11">
        <v>0.32000000000000006</v>
      </c>
      <c r="G178" s="17">
        <f t="shared" si="0"/>
        <v>0.83467914513817243</v>
      </c>
      <c r="H178" s="17">
        <v>0.83967914513817243</v>
      </c>
      <c r="I178" s="17">
        <f t="shared" si="1"/>
        <v>0.84467914513817244</v>
      </c>
      <c r="K178" s="16" t="str">
        <f>IF(L178="Proporcional",IF(J178="","",IF(J178&lt;G178,0,IF(AND(J178&gt;=G178,J178&lt;H178),((J178-G178)/(H178-G178))*(E178-D178)+D178,IF(AND(J178&gt;=H178,J178&lt;I178),((J178-H178)/(I178-H178))*(F178-E178)+E178,F178)))),IF(J178="","",IF(J178&gt;G178,0,IF(AND(J178&lt;=G178,J178&gt;H178),((J178-G178)/(H178-G178))*(E178-D178)+D178,IF(AND(J178&lt;=H178,J178&gt;I178),((J178-H178)/(I178-H178))*(F178-E178)+E178,F178)))))</f>
        <v/>
      </c>
      <c r="L178" s="15" t="str">
        <f>IF(G178&lt;H178,"Proporcional","Inverso")</f>
        <v>Proporcional</v>
      </c>
    </row>
    <row r="179" spans="1:12" x14ac:dyDescent="0.35">
      <c r="A179" s="4" t="s">
        <v>0</v>
      </c>
      <c r="B179" s="5" t="s">
        <v>37</v>
      </c>
      <c r="C179" s="5" t="s">
        <v>200</v>
      </c>
      <c r="D179" s="9">
        <v>0.2</v>
      </c>
      <c r="E179" s="10">
        <v>0.27999999999999997</v>
      </c>
      <c r="F179" s="11">
        <v>0.32000000000000006</v>
      </c>
      <c r="G179" s="17">
        <f t="shared" si="0"/>
        <v>0.76368620828880585</v>
      </c>
      <c r="H179" s="17">
        <v>0.76868620828880585</v>
      </c>
      <c r="I179" s="17">
        <f t="shared" si="1"/>
        <v>0.77368620828880585</v>
      </c>
      <c r="K179" s="16" t="str">
        <f>IF(L179="Proporcional",IF(J179="","",IF(J179&lt;G179,0,IF(AND(J179&gt;=G179,J179&lt;H179),((J179-G179)/(H179-G179))*(E179-D179)+D179,IF(AND(J179&gt;=H179,J179&lt;I179),((J179-H179)/(I179-H179))*(F179-E179)+E179,F179)))),IF(J179="","",IF(J179&gt;G179,0,IF(AND(J179&lt;=G179,J179&gt;H179),((J179-G179)/(H179-G179))*(E179-D179)+D179,IF(AND(J179&lt;=H179,J179&gt;I179),((J179-H179)/(I179-H179))*(F179-E179)+E179,F179)))))</f>
        <v/>
      </c>
      <c r="L179" s="15" t="str">
        <f>IF(G179&lt;H179,"Proporcional","Inverso")</f>
        <v>Proporcional</v>
      </c>
    </row>
    <row r="180" spans="1:12" x14ac:dyDescent="0.35">
      <c r="A180" s="4" t="s">
        <v>0</v>
      </c>
      <c r="B180" s="5" t="s">
        <v>38</v>
      </c>
      <c r="C180" s="5" t="s">
        <v>200</v>
      </c>
      <c r="D180" s="9">
        <v>0.2</v>
      </c>
      <c r="E180" s="10">
        <v>0.27999999999999997</v>
      </c>
      <c r="F180" s="11">
        <v>0.32000000000000006</v>
      </c>
      <c r="G180" s="17">
        <v>0.71</v>
      </c>
      <c r="H180" s="17">
        <v>0.73</v>
      </c>
      <c r="I180" s="17">
        <v>0.75</v>
      </c>
      <c r="K180" s="16" t="str">
        <f>IF(L180="Proporcional",IF(J180="","",IF(J180&lt;G180,0,IF(AND(J180&gt;=G180,J180&lt;H180),((J180-G180)/(H180-G180))*(E180-D180)+D180,IF(AND(J180&gt;=H180,J180&lt;I180),((J180-H180)/(I180-H180))*(F180-E180)+E180,F180)))),IF(J180="","",IF(J180&gt;G180,0,IF(AND(J180&lt;=G180,J180&gt;H180),((J180-G180)/(H180-G180))*(E180-D180)+D180,IF(AND(J180&lt;=H180,J180&gt;I180),((J180-H180)/(I180-H180))*(F180-E180)+E180,F180)))))</f>
        <v/>
      </c>
      <c r="L180" s="15" t="str">
        <f>IF(G180&lt;H180,"Proporcional","Inverso")</f>
        <v>Proporcional</v>
      </c>
    </row>
    <row r="181" spans="1:12" x14ac:dyDescent="0.35">
      <c r="A181" s="4" t="s">
        <v>0</v>
      </c>
      <c r="B181" s="5" t="s">
        <v>39</v>
      </c>
      <c r="C181" s="5" t="s">
        <v>200</v>
      </c>
      <c r="D181" s="9">
        <v>0.2</v>
      </c>
      <c r="E181" s="10">
        <v>0.27999999999999997</v>
      </c>
      <c r="F181" s="11">
        <v>0.32000000000000006</v>
      </c>
      <c r="G181" s="17">
        <f t="shared" si="0"/>
        <v>0.82470702309336219</v>
      </c>
      <c r="H181" s="17">
        <v>0.82970702309336219</v>
      </c>
      <c r="I181" s="17">
        <f t="shared" si="1"/>
        <v>0.8347070230933622</v>
      </c>
      <c r="K181" s="16" t="str">
        <f>IF(L181="Proporcional",IF(J181="","",IF(J181&lt;G181,0,IF(AND(J181&gt;=G181,J181&lt;H181),((J181-G181)/(H181-G181))*(E181-D181)+D181,IF(AND(J181&gt;=H181,J181&lt;I181),((J181-H181)/(I181-H181))*(F181-E181)+E181,F181)))),IF(J181="","",IF(J181&gt;G181,0,IF(AND(J181&lt;=G181,J181&gt;H181),((J181-G181)/(H181-G181))*(E181-D181)+D181,IF(AND(J181&lt;=H181,J181&gt;I181),((J181-H181)/(I181-H181))*(F181-E181)+E181,F181)))))</f>
        <v/>
      </c>
      <c r="L181" s="15" t="str">
        <f>IF(G181&lt;H181,"Proporcional","Inverso")</f>
        <v>Proporcional</v>
      </c>
    </row>
    <row r="182" spans="1:12" x14ac:dyDescent="0.35">
      <c r="A182" s="4" t="s">
        <v>0</v>
      </c>
      <c r="B182" s="5" t="s">
        <v>113</v>
      </c>
      <c r="C182" s="5" t="s">
        <v>200</v>
      </c>
      <c r="D182" s="9">
        <v>0.2</v>
      </c>
      <c r="E182" s="10">
        <v>0.27999999999999997</v>
      </c>
      <c r="F182" s="11">
        <v>0.32000000000000006</v>
      </c>
      <c r="G182" s="17">
        <f t="shared" si="0"/>
        <v>0.85842662228881517</v>
      </c>
      <c r="H182" s="17">
        <v>0.86342662228881517</v>
      </c>
      <c r="I182" s="17">
        <f t="shared" si="1"/>
        <v>0.86842662228881518</v>
      </c>
      <c r="K182" s="16" t="str">
        <f>IF(L182="Proporcional",IF(J182="","",IF(J182&lt;G182,0,IF(AND(J182&gt;=G182,J182&lt;H182),((J182-G182)/(H182-G182))*(E182-D182)+D182,IF(AND(J182&gt;=H182,J182&lt;I182),((J182-H182)/(I182-H182))*(F182-E182)+E182,F182)))),IF(J182="","",IF(J182&gt;G182,0,IF(AND(J182&lt;=G182,J182&gt;H182),((J182-G182)/(H182-G182))*(E182-D182)+D182,IF(AND(J182&lt;=H182,J182&gt;I182),((J182-H182)/(I182-H182))*(F182-E182)+E182,F182)))))</f>
        <v/>
      </c>
      <c r="L182" s="15" t="str">
        <f>IF(G182&lt;H182,"Proporcional","Inverso")</f>
        <v>Proporcional</v>
      </c>
    </row>
    <row r="183" spans="1:12" x14ac:dyDescent="0.35">
      <c r="A183" s="4" t="s">
        <v>0</v>
      </c>
      <c r="B183" s="5" t="s">
        <v>117</v>
      </c>
      <c r="C183" s="5" t="s">
        <v>200</v>
      </c>
      <c r="D183" s="9">
        <v>0.2</v>
      </c>
      <c r="E183" s="10">
        <v>0.27999999999999997</v>
      </c>
      <c r="F183" s="11">
        <v>0.32000000000000006</v>
      </c>
      <c r="G183" s="17">
        <f t="shared" si="0"/>
        <v>0.81221417187866296</v>
      </c>
      <c r="H183" s="17">
        <v>0.81721417187866296</v>
      </c>
      <c r="I183" s="17">
        <f t="shared" si="1"/>
        <v>0.82221417187866297</v>
      </c>
      <c r="K183" s="16" t="str">
        <f>IF(L183="Proporcional",IF(J183="","",IF(J183&lt;G183,0,IF(AND(J183&gt;=G183,J183&lt;H183),((J183-G183)/(H183-G183))*(E183-D183)+D183,IF(AND(J183&gt;=H183,J183&lt;I183),((J183-H183)/(I183-H183))*(F183-E183)+E183,F183)))),IF(J183="","",IF(J183&gt;G183,0,IF(AND(J183&lt;=G183,J183&gt;H183),((J183-G183)/(H183-G183))*(E183-D183)+D183,IF(AND(J183&lt;=H183,J183&gt;I183),((J183-H183)/(I183-H183))*(F183-E183)+E183,F183)))))</f>
        <v/>
      </c>
      <c r="L183" s="15" t="str">
        <f>IF(G183&lt;H183,"Proporcional","Inverso")</f>
        <v>Proporcional</v>
      </c>
    </row>
    <row r="184" spans="1:12" x14ac:dyDescent="0.35">
      <c r="A184" s="4" t="s">
        <v>0</v>
      </c>
      <c r="B184" s="5" t="s">
        <v>40</v>
      </c>
      <c r="C184" s="5" t="s">
        <v>200</v>
      </c>
      <c r="D184" s="9">
        <v>0.2</v>
      </c>
      <c r="E184" s="10">
        <v>0.27999999999999997</v>
      </c>
      <c r="F184" s="11">
        <v>0.32000000000000006</v>
      </c>
      <c r="G184" s="17">
        <v>0.8</v>
      </c>
      <c r="H184" s="17">
        <v>0.82</v>
      </c>
      <c r="I184" s="17">
        <v>0.85</v>
      </c>
      <c r="K184" s="16" t="str">
        <f>IF(L184="Proporcional",IF(J184="","",IF(J184&lt;G184,0,IF(AND(J184&gt;=G184,J184&lt;H184),((J184-G184)/(H184-G184))*(E184-D184)+D184,IF(AND(J184&gt;=H184,J184&lt;I184),((J184-H184)/(I184-H184))*(F184-E184)+E184,F184)))),IF(J184="","",IF(J184&gt;G184,0,IF(AND(J184&lt;=G184,J184&gt;H184),((J184-G184)/(H184-G184))*(E184-D184)+D184,IF(AND(J184&lt;=H184,J184&gt;I184),((J184-H184)/(I184-H184))*(F184-E184)+E184,F184)))))</f>
        <v/>
      </c>
      <c r="L184" s="15" t="str">
        <f>IF(G184&lt;H184,"Proporcional","Inverso")</f>
        <v>Proporcional</v>
      </c>
    </row>
    <row r="185" spans="1:12" x14ac:dyDescent="0.35">
      <c r="A185" s="4" t="s">
        <v>0</v>
      </c>
      <c r="B185" s="5" t="s">
        <v>41</v>
      </c>
      <c r="C185" s="5" t="s">
        <v>200</v>
      </c>
      <c r="D185" s="9">
        <v>0.2</v>
      </c>
      <c r="E185" s="10">
        <v>0.27999999999999997</v>
      </c>
      <c r="F185" s="11">
        <v>0.32000000000000006</v>
      </c>
      <c r="G185" s="17">
        <f t="shared" si="0"/>
        <v>0.658126849880319</v>
      </c>
      <c r="H185" s="17">
        <v>0.663126849880319</v>
      </c>
      <c r="I185" s="17">
        <f t="shared" si="1"/>
        <v>0.66812684988031901</v>
      </c>
      <c r="K185" s="16" t="str">
        <f>IF(L185="Proporcional",IF(J185="","",IF(J185&lt;G185,0,IF(AND(J185&gt;=G185,J185&lt;H185),((J185-G185)/(H185-G185))*(E185-D185)+D185,IF(AND(J185&gt;=H185,J185&lt;I185),((J185-H185)/(I185-H185))*(F185-E185)+E185,F185)))),IF(J185="","",IF(J185&gt;G185,0,IF(AND(J185&lt;=G185,J185&gt;H185),((J185-G185)/(H185-G185))*(E185-D185)+D185,IF(AND(J185&lt;=H185,J185&gt;I185),((J185-H185)/(I185-H185))*(F185-E185)+E185,F185)))))</f>
        <v/>
      </c>
      <c r="L185" s="15" t="str">
        <f>IF(G185&lt;H185,"Proporcional","Inverso")</f>
        <v>Proporcional</v>
      </c>
    </row>
    <row r="186" spans="1:12" x14ac:dyDescent="0.35">
      <c r="A186" s="4" t="s">
        <v>0</v>
      </c>
      <c r="B186" s="5" t="s">
        <v>42</v>
      </c>
      <c r="C186" s="5" t="s">
        <v>200</v>
      </c>
      <c r="D186" s="9">
        <v>0.2</v>
      </c>
      <c r="E186" s="10">
        <v>0.27999999999999997</v>
      </c>
      <c r="F186" s="11">
        <v>0.32000000000000006</v>
      </c>
      <c r="G186" s="17">
        <f t="shared" si="0"/>
        <v>0.58664758618182788</v>
      </c>
      <c r="H186" s="17">
        <v>0.59164758618182789</v>
      </c>
      <c r="I186" s="17">
        <f t="shared" si="1"/>
        <v>0.59664758618182789</v>
      </c>
      <c r="K186" s="16" t="str">
        <f>IF(L186="Proporcional",IF(J186="","",IF(J186&lt;G186,0,IF(AND(J186&gt;=G186,J186&lt;H186),((J186-G186)/(H186-G186))*(E186-D186)+D186,IF(AND(J186&gt;=H186,J186&lt;I186),((J186-H186)/(I186-H186))*(F186-E186)+E186,F186)))),IF(J186="","",IF(J186&gt;G186,0,IF(AND(J186&lt;=G186,J186&gt;H186),((J186-G186)/(H186-G186))*(E186-D186)+D186,IF(AND(J186&lt;=H186,J186&gt;I186),((J186-H186)/(I186-H186))*(F186-E186)+E186,F186)))))</f>
        <v/>
      </c>
      <c r="L186" s="15" t="str">
        <f>IF(G186&lt;H186,"Proporcional","Inverso")</f>
        <v>Proporcional</v>
      </c>
    </row>
    <row r="187" spans="1:12" x14ac:dyDescent="0.35">
      <c r="A187" s="4" t="s">
        <v>0</v>
      </c>
      <c r="B187" s="5" t="s">
        <v>43</v>
      </c>
      <c r="C187" s="5" t="s">
        <v>200</v>
      </c>
      <c r="D187" s="9">
        <v>0.2</v>
      </c>
      <c r="E187" s="10">
        <v>0.27999999999999997</v>
      </c>
      <c r="F187" s="11">
        <v>0.32000000000000006</v>
      </c>
      <c r="G187" s="17">
        <f t="shared" si="0"/>
        <v>0.75516690450458146</v>
      </c>
      <c r="H187" s="17">
        <v>0.76016690450458146</v>
      </c>
      <c r="I187" s="17">
        <f t="shared" si="1"/>
        <v>0.76516690450458147</v>
      </c>
      <c r="K187" s="16" t="str">
        <f>IF(L187="Proporcional",IF(J187="","",IF(J187&lt;G187,0,IF(AND(J187&gt;=G187,J187&lt;H187),((J187-G187)/(H187-G187))*(E187-D187)+D187,IF(AND(J187&gt;=H187,J187&lt;I187),((J187-H187)/(I187-H187))*(F187-E187)+E187,F187)))),IF(J187="","",IF(J187&gt;G187,0,IF(AND(J187&lt;=G187,J187&gt;H187),((J187-G187)/(H187-G187))*(E187-D187)+D187,IF(AND(J187&lt;=H187,J187&gt;I187),((J187-H187)/(I187-H187))*(F187-E187)+E187,F187)))))</f>
        <v/>
      </c>
      <c r="L187" s="15" t="str">
        <f>IF(G187&lt;H187,"Proporcional","Inverso")</f>
        <v>Proporcional</v>
      </c>
    </row>
    <row r="188" spans="1:12" x14ac:dyDescent="0.35">
      <c r="A188" s="4" t="s">
        <v>0</v>
      </c>
      <c r="B188" s="5" t="s">
        <v>44</v>
      </c>
      <c r="C188" s="5" t="s">
        <v>200</v>
      </c>
      <c r="D188" s="9">
        <v>0.2</v>
      </c>
      <c r="E188" s="10">
        <v>0.27999999999999997</v>
      </c>
      <c r="F188" s="11">
        <v>0.32000000000000006</v>
      </c>
      <c r="G188" s="17">
        <v>0.81</v>
      </c>
      <c r="H188" s="17">
        <v>0.83</v>
      </c>
      <c r="I188" s="17">
        <v>0.86</v>
      </c>
      <c r="K188" s="16" t="str">
        <f>IF(L188="Proporcional",IF(J188="","",IF(J188&lt;G188,0,IF(AND(J188&gt;=G188,J188&lt;H188),((J188-G188)/(H188-G188))*(E188-D188)+D188,IF(AND(J188&gt;=H188,J188&lt;I188),((J188-H188)/(I188-H188))*(F188-E188)+E188,F188)))),IF(J188="","",IF(J188&gt;G188,0,IF(AND(J188&lt;=G188,J188&gt;H188),((J188-G188)/(H188-G188))*(E188-D188)+D188,IF(AND(J188&lt;=H188,J188&gt;I188),((J188-H188)/(I188-H188))*(F188-E188)+E188,F188)))))</f>
        <v/>
      </c>
      <c r="L188" s="15" t="str">
        <f>IF(G188&lt;H188,"Proporcional","Inverso")</f>
        <v>Proporcional</v>
      </c>
    </row>
    <row r="189" spans="1:12" x14ac:dyDescent="0.35">
      <c r="A189" s="4" t="s">
        <v>0</v>
      </c>
      <c r="B189" s="5" t="s">
        <v>114</v>
      </c>
      <c r="C189" s="5" t="s">
        <v>200</v>
      </c>
      <c r="D189" s="9">
        <v>0.2</v>
      </c>
      <c r="E189" s="10">
        <v>0.27999999999999997</v>
      </c>
      <c r="F189" s="11">
        <v>0.32000000000000006</v>
      </c>
      <c r="G189" s="17">
        <f t="shared" si="0"/>
        <v>0.8302133520488707</v>
      </c>
      <c r="H189" s="17">
        <v>0.83521335204887071</v>
      </c>
      <c r="I189" s="17">
        <f t="shared" si="1"/>
        <v>0.84021335204887071</v>
      </c>
      <c r="K189" s="16" t="str">
        <f>IF(L189="Proporcional",IF(J189="","",IF(J189&lt;G189,0,IF(AND(J189&gt;=G189,J189&lt;H189),((J189-G189)/(H189-G189))*(E189-D189)+D189,IF(AND(J189&gt;=H189,J189&lt;I189),((J189-H189)/(I189-H189))*(F189-E189)+E189,F189)))),IF(J189="","",IF(J189&gt;G189,0,IF(AND(J189&lt;=G189,J189&gt;H189),((J189-G189)/(H189-G189))*(E189-D189)+D189,IF(AND(J189&lt;=H189,J189&gt;I189),((J189-H189)/(I189-H189))*(F189-E189)+E189,F189)))))</f>
        <v/>
      </c>
      <c r="L189" s="15" t="str">
        <f>IF(G189&lt;H189,"Proporcional","Inverso")</f>
        <v>Proporcional</v>
      </c>
    </row>
    <row r="190" spans="1:12" x14ac:dyDescent="0.35">
      <c r="A190" s="4" t="s">
        <v>0</v>
      </c>
      <c r="B190" s="5" t="s">
        <v>5</v>
      </c>
      <c r="C190" s="5" t="s">
        <v>201</v>
      </c>
      <c r="D190" s="9">
        <v>0.15</v>
      </c>
      <c r="E190" s="10">
        <v>0.21</v>
      </c>
      <c r="F190" s="11">
        <v>0.24</v>
      </c>
      <c r="G190" s="17">
        <v>4.4444444444444446E-2</v>
      </c>
      <c r="H190" s="17">
        <v>4.3055555555555555E-2</v>
      </c>
      <c r="I190" s="17">
        <v>4.1666666666666664E-2</v>
      </c>
      <c r="K190" s="16" t="str">
        <f>IF(L190="Proporcional",IF(J190="","",IF(J190&lt;G190,0,IF(AND(J190&gt;=G190,J190&lt;H190),((J190-G190)/(H190-G190))*(E190-D190)+D190,IF(AND(J190&gt;=H190,J190&lt;I190),((J190-H190)/(I190-H190))*(F190-E190)+E190,F190)))),IF(J190="","",IF(J190&gt;G190,0,IF(AND(J190&lt;=G190,J190&gt;H190),((J190-G190)/(H190-G190))*(E190-D190)+D190,IF(AND(J190&lt;=H190,J190&gt;I190),((J190-H190)/(I190-H190))*(F190-E190)+E190,F190)))))</f>
        <v/>
      </c>
      <c r="L190" s="15" t="str">
        <f>IF(G190&lt;H190,"Proporcional","Inverso")</f>
        <v>Inverso</v>
      </c>
    </row>
    <row r="191" spans="1:12" x14ac:dyDescent="0.35">
      <c r="A191" s="4" t="s">
        <v>0</v>
      </c>
      <c r="B191" s="5" t="s">
        <v>115</v>
      </c>
      <c r="C191" s="5" t="s">
        <v>201</v>
      </c>
      <c r="D191" s="9">
        <v>0.15</v>
      </c>
      <c r="E191" s="10">
        <v>0.21</v>
      </c>
      <c r="F191" s="11">
        <v>0.24</v>
      </c>
      <c r="G191" s="17">
        <v>3.9583333333333331E-2</v>
      </c>
      <c r="H191" s="17">
        <v>3.8194444444444448E-2</v>
      </c>
      <c r="I191" s="17">
        <v>3.6805555555555557E-2</v>
      </c>
      <c r="K191" s="16" t="str">
        <f>IF(L191="Proporcional",IF(J191="","",IF(J191&lt;G191,0,IF(AND(J191&gt;=G191,J191&lt;H191),((J191-G191)/(H191-G191))*(E191-D191)+D191,IF(AND(J191&gt;=H191,J191&lt;I191),((J191-H191)/(I191-H191))*(F191-E191)+E191,F191)))),IF(J191="","",IF(J191&gt;G191,0,IF(AND(J191&lt;=G191,J191&gt;H191),((J191-G191)/(H191-G191))*(E191-D191)+D191,IF(AND(J191&lt;=H191,J191&gt;I191),((J191-H191)/(I191-H191))*(F191-E191)+E191,F191)))))</f>
        <v/>
      </c>
      <c r="L191" s="15" t="str">
        <f>IF(G191&lt;H191,"Proporcional","Inverso")</f>
        <v>Inverso</v>
      </c>
    </row>
    <row r="192" spans="1:12" x14ac:dyDescent="0.35">
      <c r="A192" s="4" t="s">
        <v>0</v>
      </c>
      <c r="B192" s="5" t="s">
        <v>111</v>
      </c>
      <c r="C192" s="5" t="s">
        <v>201</v>
      </c>
      <c r="D192" s="9">
        <v>0.15</v>
      </c>
      <c r="E192" s="10">
        <v>0.21</v>
      </c>
      <c r="F192" s="11">
        <v>0.24</v>
      </c>
      <c r="G192" s="17">
        <v>4.1666666666666664E-2</v>
      </c>
      <c r="H192" s="17">
        <v>3.7499999999999999E-2</v>
      </c>
      <c r="I192" s="17">
        <v>3.6111111111111108E-2</v>
      </c>
      <c r="K192" s="16" t="str">
        <f>IF(L192="Proporcional",IF(J192="","",IF(J192&lt;G192,0,IF(AND(J192&gt;=G192,J192&lt;H192),((J192-G192)/(H192-G192))*(E192-D192)+D192,IF(AND(J192&gt;=H192,J192&lt;I192),((J192-H192)/(I192-H192))*(F192-E192)+E192,F192)))),IF(J192="","",IF(J192&gt;G192,0,IF(AND(J192&lt;=G192,J192&gt;H192),((J192-G192)/(H192-G192))*(E192-D192)+D192,IF(AND(J192&lt;=H192,J192&gt;I192),((J192-H192)/(I192-H192))*(F192-E192)+E192,F192)))))</f>
        <v/>
      </c>
      <c r="L192" s="15" t="str">
        <f>IF(G192&lt;H192,"Proporcional","Inverso")</f>
        <v>Inverso</v>
      </c>
    </row>
    <row r="193" spans="1:12" x14ac:dyDescent="0.35">
      <c r="A193" s="4" t="s">
        <v>0</v>
      </c>
      <c r="B193" s="5" t="s">
        <v>6</v>
      </c>
      <c r="C193" s="5" t="s">
        <v>201</v>
      </c>
      <c r="D193" s="9">
        <v>0.15</v>
      </c>
      <c r="E193" s="10">
        <v>0.21</v>
      </c>
      <c r="F193" s="11">
        <v>0.24</v>
      </c>
      <c r="G193" s="17">
        <v>2.6388888888888889E-2</v>
      </c>
      <c r="H193" s="17">
        <v>2.5000000000000001E-2</v>
      </c>
      <c r="I193" s="17">
        <v>2.361111111111111E-2</v>
      </c>
      <c r="K193" s="16" t="str">
        <f>IF(L193="Proporcional",IF(J193="","",IF(J193&lt;G193,0,IF(AND(J193&gt;=G193,J193&lt;H193),((J193-G193)/(H193-G193))*(E193-D193)+D193,IF(AND(J193&gt;=H193,J193&lt;I193),((J193-H193)/(I193-H193))*(F193-E193)+E193,F193)))),IF(J193="","",IF(J193&gt;G193,0,IF(AND(J193&lt;=G193,J193&gt;H193),((J193-G193)/(H193-G193))*(E193-D193)+D193,IF(AND(J193&lt;=H193,J193&gt;I193),((J193-H193)/(I193-H193))*(F193-E193)+E193,F193)))))</f>
        <v/>
      </c>
      <c r="L193" s="15" t="str">
        <f>IF(G193&lt;H193,"Proporcional","Inverso")</f>
        <v>Inverso</v>
      </c>
    </row>
    <row r="194" spans="1:12" x14ac:dyDescent="0.35">
      <c r="A194" s="4" t="s">
        <v>0</v>
      </c>
      <c r="B194" s="5" t="s">
        <v>7</v>
      </c>
      <c r="C194" s="5" t="s">
        <v>201</v>
      </c>
      <c r="D194" s="9">
        <v>0.15</v>
      </c>
      <c r="E194" s="10">
        <v>0.21</v>
      </c>
      <c r="F194" s="11">
        <v>0.24</v>
      </c>
      <c r="G194" s="17">
        <v>4.5138888888888888E-2</v>
      </c>
      <c r="H194" s="17">
        <v>4.3055555555555555E-2</v>
      </c>
      <c r="I194" s="17">
        <v>4.1666666666666664E-2</v>
      </c>
      <c r="K194" s="16" t="str">
        <f>IF(L194="Proporcional",IF(J194="","",IF(J194&lt;G194,0,IF(AND(J194&gt;=G194,J194&lt;H194),((J194-G194)/(H194-G194))*(E194-D194)+D194,IF(AND(J194&gt;=H194,J194&lt;I194),((J194-H194)/(I194-H194))*(F194-E194)+E194,F194)))),IF(J194="","",IF(J194&gt;G194,0,IF(AND(J194&lt;=G194,J194&gt;H194),((J194-G194)/(H194-G194))*(E194-D194)+D194,IF(AND(J194&lt;=H194,J194&gt;I194),((J194-H194)/(I194-H194))*(F194-E194)+E194,F194)))))</f>
        <v/>
      </c>
      <c r="L194" s="15" t="str">
        <f>IF(G194&lt;H194,"Proporcional","Inverso")</f>
        <v>Inverso</v>
      </c>
    </row>
    <row r="195" spans="1:12" x14ac:dyDescent="0.35">
      <c r="A195" s="4" t="s">
        <v>0</v>
      </c>
      <c r="B195" s="5" t="s">
        <v>8</v>
      </c>
      <c r="C195" s="5" t="s">
        <v>201</v>
      </c>
      <c r="D195" s="9">
        <v>0.15</v>
      </c>
      <c r="E195" s="10">
        <v>0.21</v>
      </c>
      <c r="F195" s="11">
        <v>0.24</v>
      </c>
      <c r="G195" s="17">
        <v>4.1666666666666664E-2</v>
      </c>
      <c r="H195" s="17">
        <v>3.9583333333333331E-2</v>
      </c>
      <c r="I195" s="17">
        <v>3.8194444444444448E-2</v>
      </c>
      <c r="K195" s="16" t="str">
        <f>IF(L195="Proporcional",IF(J195="","",IF(J195&lt;G195,0,IF(AND(J195&gt;=G195,J195&lt;H195),((J195-G195)/(H195-G195))*(E195-D195)+D195,IF(AND(J195&gt;=H195,J195&lt;I195),((J195-H195)/(I195-H195))*(F195-E195)+E195,F195)))),IF(J195="","",IF(J195&gt;G195,0,IF(AND(J195&lt;=G195,J195&gt;H195),((J195-G195)/(H195-G195))*(E195-D195)+D195,IF(AND(J195&lt;=H195,J195&gt;I195),((J195-H195)/(I195-H195))*(F195-E195)+E195,F195)))))</f>
        <v/>
      </c>
      <c r="L195" s="15" t="str">
        <f>IF(G195&lt;H195,"Proporcional","Inverso")</f>
        <v>Inverso</v>
      </c>
    </row>
    <row r="196" spans="1:12" x14ac:dyDescent="0.35">
      <c r="A196" s="4" t="s">
        <v>0</v>
      </c>
      <c r="B196" s="5" t="s">
        <v>9</v>
      </c>
      <c r="C196" s="5" t="s">
        <v>201</v>
      </c>
      <c r="D196" s="9">
        <v>0.15</v>
      </c>
      <c r="E196" s="10">
        <v>0.21</v>
      </c>
      <c r="F196" s="11">
        <v>0.24</v>
      </c>
      <c r="G196" s="17">
        <v>4.5138888888888888E-2</v>
      </c>
      <c r="H196" s="17">
        <v>4.3749999999999997E-2</v>
      </c>
      <c r="I196" s="17">
        <v>4.1666666666666664E-2</v>
      </c>
      <c r="K196" s="16" t="str">
        <f>IF(L196="Proporcional",IF(J196="","",IF(J196&lt;G196,0,IF(AND(J196&gt;=G196,J196&lt;H196),((J196-G196)/(H196-G196))*(E196-D196)+D196,IF(AND(J196&gt;=H196,J196&lt;I196),((J196-H196)/(I196-H196))*(F196-E196)+E196,F196)))),IF(J196="","",IF(J196&gt;G196,0,IF(AND(J196&lt;=G196,J196&gt;H196),((J196-G196)/(H196-G196))*(E196-D196)+D196,IF(AND(J196&lt;=H196,J196&gt;I196),((J196-H196)/(I196-H196))*(F196-E196)+E196,F196)))))</f>
        <v/>
      </c>
      <c r="L196" s="15" t="str">
        <f>IF(G196&lt;H196,"Proporcional","Inverso")</f>
        <v>Inverso</v>
      </c>
    </row>
    <row r="197" spans="1:12" x14ac:dyDescent="0.35">
      <c r="A197" s="4" t="s">
        <v>0</v>
      </c>
      <c r="B197" s="5" t="s">
        <v>10</v>
      </c>
      <c r="C197" s="5" t="s">
        <v>201</v>
      </c>
      <c r="D197" s="9">
        <v>0.15</v>
      </c>
      <c r="E197" s="10">
        <v>0.21</v>
      </c>
      <c r="F197" s="11">
        <v>0.24</v>
      </c>
      <c r="G197" s="17">
        <v>3.7499999999999999E-2</v>
      </c>
      <c r="H197" s="17">
        <v>3.5416666666666666E-2</v>
      </c>
      <c r="I197" s="17">
        <v>3.3333333333333333E-2</v>
      </c>
      <c r="K197" s="16" t="str">
        <f>IF(L197="Proporcional",IF(J197="","",IF(J197&lt;G197,0,IF(AND(J197&gt;=G197,J197&lt;H197),((J197-G197)/(H197-G197))*(E197-D197)+D197,IF(AND(J197&gt;=H197,J197&lt;I197),((J197-H197)/(I197-H197))*(F197-E197)+E197,F197)))),IF(J197="","",IF(J197&gt;G197,0,IF(AND(J197&lt;=G197,J197&gt;H197),((J197-G197)/(H197-G197))*(E197-D197)+D197,IF(AND(J197&lt;=H197,J197&gt;I197),((J197-H197)/(I197-H197))*(F197-E197)+E197,F197)))))</f>
        <v/>
      </c>
      <c r="L197" s="15" t="str">
        <f>IF(G197&lt;H197,"Proporcional","Inverso")</f>
        <v>Inverso</v>
      </c>
    </row>
    <row r="198" spans="1:12" x14ac:dyDescent="0.35">
      <c r="A198" s="4" t="s">
        <v>0</v>
      </c>
      <c r="B198" s="5" t="s">
        <v>11</v>
      </c>
      <c r="C198" s="5" t="s">
        <v>201</v>
      </c>
      <c r="D198" s="9">
        <v>0.15</v>
      </c>
      <c r="E198" s="10">
        <v>0.21</v>
      </c>
      <c r="F198" s="11">
        <v>0.24</v>
      </c>
      <c r="G198" s="17">
        <v>3.1944444444444442E-2</v>
      </c>
      <c r="H198" s="17">
        <v>3.0555555555555555E-2</v>
      </c>
      <c r="I198" s="17">
        <v>2.9166666666666667E-2</v>
      </c>
      <c r="K198" s="16" t="str">
        <f>IF(L198="Proporcional",IF(J198="","",IF(J198&lt;G198,0,IF(AND(J198&gt;=G198,J198&lt;H198),((J198-G198)/(H198-G198))*(E198-D198)+D198,IF(AND(J198&gt;=H198,J198&lt;I198),((J198-H198)/(I198-H198))*(F198-E198)+E198,F198)))),IF(J198="","",IF(J198&gt;G198,0,IF(AND(J198&lt;=G198,J198&gt;H198),((J198-G198)/(H198-G198))*(E198-D198)+D198,IF(AND(J198&lt;=H198,J198&gt;I198),((J198-H198)/(I198-H198))*(F198-E198)+E198,F198)))))</f>
        <v/>
      </c>
      <c r="L198" s="15" t="str">
        <f>IF(G198&lt;H198,"Proporcional","Inverso")</f>
        <v>Inverso</v>
      </c>
    </row>
    <row r="199" spans="1:12" x14ac:dyDescent="0.35">
      <c r="A199" s="4" t="s">
        <v>0</v>
      </c>
      <c r="B199" s="5" t="s">
        <v>12</v>
      </c>
      <c r="C199" s="5" t="s">
        <v>201</v>
      </c>
      <c r="D199" s="9">
        <v>0.15</v>
      </c>
      <c r="E199" s="10">
        <v>0.21</v>
      </c>
      <c r="F199" s="11">
        <v>0.24</v>
      </c>
      <c r="G199" s="17">
        <v>6.6666666666666666E-2</v>
      </c>
      <c r="H199" s="17">
        <v>6.5277777777777782E-2</v>
      </c>
      <c r="I199" s="17">
        <v>6.3888888888888884E-2</v>
      </c>
      <c r="K199" s="16" t="str">
        <f>IF(L199="Proporcional",IF(J199="","",IF(J199&lt;G199,0,IF(AND(J199&gt;=G199,J199&lt;H199),((J199-G199)/(H199-G199))*(E199-D199)+D199,IF(AND(J199&gt;=H199,J199&lt;I199),((J199-H199)/(I199-H199))*(F199-E199)+E199,F199)))),IF(J199="","",IF(J199&gt;G199,0,IF(AND(J199&lt;=G199,J199&gt;H199),((J199-G199)/(H199-G199))*(E199-D199)+D199,IF(AND(J199&lt;=H199,J199&gt;I199),((J199-H199)/(I199-H199))*(F199-E199)+E199,F199)))))</f>
        <v/>
      </c>
      <c r="L199" s="15" t="str">
        <f>IF(G199&lt;H199,"Proporcional","Inverso")</f>
        <v>Inverso</v>
      </c>
    </row>
    <row r="200" spans="1:12" x14ac:dyDescent="0.35">
      <c r="A200" s="4" t="s">
        <v>0</v>
      </c>
      <c r="B200" s="5" t="s">
        <v>13</v>
      </c>
      <c r="C200" s="5" t="s">
        <v>201</v>
      </c>
      <c r="D200" s="9">
        <v>0.15</v>
      </c>
      <c r="E200" s="10">
        <v>0.21</v>
      </c>
      <c r="F200" s="11">
        <v>0.24</v>
      </c>
      <c r="G200" s="17">
        <v>0.05</v>
      </c>
      <c r="H200" s="17">
        <v>4.8611111111111112E-2</v>
      </c>
      <c r="I200" s="17">
        <v>4.5138888888888888E-2</v>
      </c>
      <c r="K200" s="16" t="str">
        <f>IF(L200="Proporcional",IF(J200="","",IF(J200&lt;G200,0,IF(AND(J200&gt;=G200,J200&lt;H200),((J200-G200)/(H200-G200))*(E200-D200)+D200,IF(AND(J200&gt;=H200,J200&lt;I200),((J200-H200)/(I200-H200))*(F200-E200)+E200,F200)))),IF(J200="","",IF(J200&gt;G200,0,IF(AND(J200&lt;=G200,J200&gt;H200),((J200-G200)/(H200-G200))*(E200-D200)+D200,IF(AND(J200&lt;=H200,J200&gt;I200),((J200-H200)/(I200-H200))*(F200-E200)+E200,F200)))))</f>
        <v/>
      </c>
      <c r="L200" s="15" t="str">
        <f>IF(G200&lt;H200,"Proporcional","Inverso")</f>
        <v>Inverso</v>
      </c>
    </row>
    <row r="201" spans="1:12" x14ac:dyDescent="0.35">
      <c r="A201" s="4" t="s">
        <v>0</v>
      </c>
      <c r="B201" s="5" t="s">
        <v>14</v>
      </c>
      <c r="C201" s="5" t="s">
        <v>201</v>
      </c>
      <c r="D201" s="9">
        <v>0.15</v>
      </c>
      <c r="E201" s="10">
        <v>0.21</v>
      </c>
      <c r="F201" s="11">
        <v>0.24</v>
      </c>
      <c r="G201" s="17">
        <v>3.8194444444444448E-2</v>
      </c>
      <c r="H201" s="17">
        <v>3.6805555555555557E-2</v>
      </c>
      <c r="I201" s="17">
        <v>3.5416666666666666E-2</v>
      </c>
      <c r="K201" s="16" t="str">
        <f>IF(L201="Proporcional",IF(J201="","",IF(J201&lt;G201,0,IF(AND(J201&gt;=G201,J201&lt;H201),((J201-G201)/(H201-G201))*(E201-D201)+D201,IF(AND(J201&gt;=H201,J201&lt;I201),((J201-H201)/(I201-H201))*(F201-E201)+E201,F201)))),IF(J201="","",IF(J201&gt;G201,0,IF(AND(J201&lt;=G201,J201&gt;H201),((J201-G201)/(H201-G201))*(E201-D201)+D201,IF(AND(J201&lt;=H201,J201&gt;I201),((J201-H201)/(I201-H201))*(F201-E201)+E201,F201)))))</f>
        <v/>
      </c>
      <c r="L201" s="15" t="str">
        <f>IF(G201&lt;H201,"Proporcional","Inverso")</f>
        <v>Inverso</v>
      </c>
    </row>
    <row r="202" spans="1:12" x14ac:dyDescent="0.35">
      <c r="A202" s="4" t="s">
        <v>0</v>
      </c>
      <c r="B202" s="5" t="s">
        <v>15</v>
      </c>
      <c r="C202" s="5" t="s">
        <v>201</v>
      </c>
      <c r="D202" s="9">
        <v>0.15</v>
      </c>
      <c r="E202" s="10">
        <v>0.21</v>
      </c>
      <c r="F202" s="11">
        <v>0.24</v>
      </c>
      <c r="G202" s="17">
        <v>3.0555555555555555E-2</v>
      </c>
      <c r="H202" s="17">
        <v>2.8472222222222222E-2</v>
      </c>
      <c r="I202" s="17">
        <v>2.7083333333333334E-2</v>
      </c>
      <c r="K202" s="16" t="str">
        <f>IF(L202="Proporcional",IF(J202="","",IF(J202&lt;G202,0,IF(AND(J202&gt;=G202,J202&lt;H202),((J202-G202)/(H202-G202))*(E202-D202)+D202,IF(AND(J202&gt;=H202,J202&lt;I202),((J202-H202)/(I202-H202))*(F202-E202)+E202,F202)))),IF(J202="","",IF(J202&gt;G202,0,IF(AND(J202&lt;=G202,J202&gt;H202),((J202-G202)/(H202-G202))*(E202-D202)+D202,IF(AND(J202&lt;=H202,J202&gt;I202),((J202-H202)/(I202-H202))*(F202-E202)+E202,F202)))))</f>
        <v/>
      </c>
      <c r="L202" s="15" t="str">
        <f>IF(G202&lt;H202,"Proporcional","Inverso")</f>
        <v>Inverso</v>
      </c>
    </row>
    <row r="203" spans="1:12" x14ac:dyDescent="0.35">
      <c r="A203" s="4" t="s">
        <v>0</v>
      </c>
      <c r="B203" s="5" t="s">
        <v>16</v>
      </c>
      <c r="C203" s="5" t="s">
        <v>201</v>
      </c>
      <c r="D203" s="9">
        <v>0.15</v>
      </c>
      <c r="E203" s="10">
        <v>0.21</v>
      </c>
      <c r="F203" s="11">
        <v>0.24</v>
      </c>
      <c r="G203" s="17">
        <v>7.3611111111111113E-2</v>
      </c>
      <c r="H203" s="17">
        <v>7.1527777777777773E-2</v>
      </c>
      <c r="I203" s="17">
        <v>7.013888888888889E-2</v>
      </c>
      <c r="K203" s="16" t="str">
        <f>IF(L203="Proporcional",IF(J203="","",IF(J203&lt;G203,0,IF(AND(J203&gt;=G203,J203&lt;H203),((J203-G203)/(H203-G203))*(E203-D203)+D203,IF(AND(J203&gt;=H203,J203&lt;I203),((J203-H203)/(I203-H203))*(F203-E203)+E203,F203)))),IF(J203="","",IF(J203&gt;G203,0,IF(AND(J203&lt;=G203,J203&gt;H203),((J203-G203)/(H203-G203))*(E203-D203)+D203,IF(AND(J203&lt;=H203,J203&gt;I203),((J203-H203)/(I203-H203))*(F203-E203)+E203,F203)))))</f>
        <v/>
      </c>
      <c r="L203" s="15" t="str">
        <f>IF(G203&lt;H203,"Proporcional","Inverso")</f>
        <v>Inverso</v>
      </c>
    </row>
    <row r="204" spans="1:12" x14ac:dyDescent="0.35">
      <c r="A204" s="4" t="s">
        <v>0</v>
      </c>
      <c r="B204" s="5" t="s">
        <v>17</v>
      </c>
      <c r="C204" s="5" t="s">
        <v>201</v>
      </c>
      <c r="D204" s="9">
        <v>0.15</v>
      </c>
      <c r="E204" s="10">
        <v>0.21</v>
      </c>
      <c r="F204" s="11">
        <v>0.24</v>
      </c>
      <c r="G204" s="17">
        <v>3.8194444444444448E-2</v>
      </c>
      <c r="H204" s="17">
        <v>3.6111111111111108E-2</v>
      </c>
      <c r="I204" s="17">
        <v>3.4722222222222224E-2</v>
      </c>
      <c r="K204" s="16" t="str">
        <f>IF(L204="Proporcional",IF(J204="","",IF(J204&lt;G204,0,IF(AND(J204&gt;=G204,J204&lt;H204),((J204-G204)/(H204-G204))*(E204-D204)+D204,IF(AND(J204&gt;=H204,J204&lt;I204),((J204-H204)/(I204-H204))*(F204-E204)+E204,F204)))),IF(J204="","",IF(J204&gt;G204,0,IF(AND(J204&lt;=G204,J204&gt;H204),((J204-G204)/(H204-G204))*(E204-D204)+D204,IF(AND(J204&lt;=H204,J204&gt;I204),((J204-H204)/(I204-H204))*(F204-E204)+E204,F204)))))</f>
        <v/>
      </c>
      <c r="L204" s="15" t="str">
        <f>IF(G204&lt;H204,"Proporcional","Inverso")</f>
        <v>Inverso</v>
      </c>
    </row>
    <row r="205" spans="1:12" x14ac:dyDescent="0.35">
      <c r="A205" s="4" t="s">
        <v>0</v>
      </c>
      <c r="B205" s="5" t="s">
        <v>18</v>
      </c>
      <c r="C205" s="5" t="s">
        <v>201</v>
      </c>
      <c r="D205" s="9">
        <v>0.15</v>
      </c>
      <c r="E205" s="10">
        <v>0.21</v>
      </c>
      <c r="F205" s="11">
        <v>0.24</v>
      </c>
      <c r="G205" s="17">
        <v>2.5000000000000001E-2</v>
      </c>
      <c r="H205" s="17">
        <v>2.361111111111111E-2</v>
      </c>
      <c r="I205" s="17">
        <v>2.1527777777777778E-2</v>
      </c>
      <c r="K205" s="16" t="str">
        <f>IF(L205="Proporcional",IF(J205="","",IF(J205&lt;G205,0,IF(AND(J205&gt;=G205,J205&lt;H205),((J205-G205)/(H205-G205))*(E205-D205)+D205,IF(AND(J205&gt;=H205,J205&lt;I205),((J205-H205)/(I205-H205))*(F205-E205)+E205,F205)))),IF(J205="","",IF(J205&gt;G205,0,IF(AND(J205&lt;=G205,J205&gt;H205),((J205-G205)/(H205-G205))*(E205-D205)+D205,IF(AND(J205&lt;=H205,J205&gt;I205),((J205-H205)/(I205-H205))*(F205-E205)+E205,F205)))))</f>
        <v/>
      </c>
      <c r="L205" s="15" t="str">
        <f>IF(G205&lt;H205,"Proporcional","Inverso")</f>
        <v>Inverso</v>
      </c>
    </row>
    <row r="206" spans="1:12" x14ac:dyDescent="0.35">
      <c r="A206" s="4" t="s">
        <v>0</v>
      </c>
      <c r="B206" s="5" t="s">
        <v>19</v>
      </c>
      <c r="C206" s="5" t="s">
        <v>201</v>
      </c>
      <c r="D206" s="9">
        <v>0.15</v>
      </c>
      <c r="E206" s="10">
        <v>0.21</v>
      </c>
      <c r="F206" s="11">
        <v>0.24</v>
      </c>
      <c r="G206" s="17">
        <v>3.125E-2</v>
      </c>
      <c r="H206" s="17">
        <v>2.9861111111111113E-2</v>
      </c>
      <c r="I206" s="17">
        <v>2.8472222222222222E-2</v>
      </c>
      <c r="K206" s="16" t="str">
        <f>IF(L206="Proporcional",IF(J206="","",IF(J206&lt;G206,0,IF(AND(J206&gt;=G206,J206&lt;H206),((J206-G206)/(H206-G206))*(E206-D206)+D206,IF(AND(J206&gt;=H206,J206&lt;I206),((J206-H206)/(I206-H206))*(F206-E206)+E206,F206)))),IF(J206="","",IF(J206&gt;G206,0,IF(AND(J206&lt;=G206,J206&gt;H206),((J206-G206)/(H206-G206))*(E206-D206)+D206,IF(AND(J206&lt;=H206,J206&gt;I206),((J206-H206)/(I206-H206))*(F206-E206)+E206,F206)))))</f>
        <v/>
      </c>
      <c r="L206" s="15" t="str">
        <f>IF(G206&lt;H206,"Proporcional","Inverso")</f>
        <v>Inverso</v>
      </c>
    </row>
    <row r="207" spans="1:12" x14ac:dyDescent="0.35">
      <c r="A207" s="4" t="s">
        <v>0</v>
      </c>
      <c r="B207" s="5" t="s">
        <v>20</v>
      </c>
      <c r="C207" s="5" t="s">
        <v>201</v>
      </c>
      <c r="D207" s="9">
        <v>0.15</v>
      </c>
      <c r="E207" s="10">
        <v>0.21</v>
      </c>
      <c r="F207" s="11">
        <v>0.24</v>
      </c>
      <c r="G207" s="17">
        <v>6.0416666666666667E-2</v>
      </c>
      <c r="H207" s="17">
        <v>5.9027777777777776E-2</v>
      </c>
      <c r="I207" s="17">
        <v>5.6944444444444443E-2</v>
      </c>
      <c r="K207" s="16" t="str">
        <f>IF(L207="Proporcional",IF(J207="","",IF(J207&lt;G207,0,IF(AND(J207&gt;=G207,J207&lt;H207),((J207-G207)/(H207-G207))*(E207-D207)+D207,IF(AND(J207&gt;=H207,J207&lt;I207),((J207-H207)/(I207-H207))*(F207-E207)+E207,F207)))),IF(J207="","",IF(J207&gt;G207,0,IF(AND(J207&lt;=G207,J207&gt;H207),((J207-G207)/(H207-G207))*(E207-D207)+D207,IF(AND(J207&lt;=H207,J207&gt;I207),((J207-H207)/(I207-H207))*(F207-E207)+E207,F207)))))</f>
        <v/>
      </c>
      <c r="L207" s="15" t="str">
        <f>IF(G207&lt;H207,"Proporcional","Inverso")</f>
        <v>Inverso</v>
      </c>
    </row>
    <row r="208" spans="1:12" x14ac:dyDescent="0.35">
      <c r="A208" s="4" t="s">
        <v>0</v>
      </c>
      <c r="B208" s="5" t="s">
        <v>21</v>
      </c>
      <c r="C208" s="5" t="s">
        <v>201</v>
      </c>
      <c r="D208" s="9">
        <v>0.15</v>
      </c>
      <c r="E208" s="10">
        <v>0.21</v>
      </c>
      <c r="F208" s="11">
        <v>0.24</v>
      </c>
      <c r="G208" s="17">
        <v>3.888888888888889E-2</v>
      </c>
      <c r="H208" s="17">
        <v>3.7499999999999999E-2</v>
      </c>
      <c r="I208" s="17">
        <v>3.5416666666666666E-2</v>
      </c>
      <c r="K208" s="16" t="str">
        <f>IF(L208="Proporcional",IF(J208="","",IF(J208&lt;G208,0,IF(AND(J208&gt;=G208,J208&lt;H208),((J208-G208)/(H208-G208))*(E208-D208)+D208,IF(AND(J208&gt;=H208,J208&lt;I208),((J208-H208)/(I208-H208))*(F208-E208)+E208,F208)))),IF(J208="","",IF(J208&gt;G208,0,IF(AND(J208&lt;=G208,J208&gt;H208),((J208-G208)/(H208-G208))*(E208-D208)+D208,IF(AND(J208&lt;=H208,J208&gt;I208),((J208-H208)/(I208-H208))*(F208-E208)+E208,F208)))))</f>
        <v/>
      </c>
      <c r="L208" s="15" t="str">
        <f>IF(G208&lt;H208,"Proporcional","Inverso")</f>
        <v>Inverso</v>
      </c>
    </row>
    <row r="209" spans="1:12" x14ac:dyDescent="0.35">
      <c r="A209" s="4" t="s">
        <v>0</v>
      </c>
      <c r="B209" s="5" t="s">
        <v>22</v>
      </c>
      <c r="C209" s="5" t="s">
        <v>201</v>
      </c>
      <c r="D209" s="9">
        <v>0.15</v>
      </c>
      <c r="E209" s="10">
        <v>0.21</v>
      </c>
      <c r="F209" s="11">
        <v>0.24</v>
      </c>
      <c r="G209" s="17">
        <v>4.791666666666667E-2</v>
      </c>
      <c r="H209" s="17">
        <v>4.7222222222222221E-2</v>
      </c>
      <c r="I209" s="17">
        <v>4.5138888888888888E-2</v>
      </c>
      <c r="K209" s="16" t="str">
        <f>IF(L209="Proporcional",IF(J209="","",IF(J209&lt;G209,0,IF(AND(J209&gt;=G209,J209&lt;H209),((J209-G209)/(H209-G209))*(E209-D209)+D209,IF(AND(J209&gt;=H209,J209&lt;I209),((J209-H209)/(I209-H209))*(F209-E209)+E209,F209)))),IF(J209="","",IF(J209&gt;G209,0,IF(AND(J209&lt;=G209,J209&gt;H209),((J209-G209)/(H209-G209))*(E209-D209)+D209,IF(AND(J209&lt;=H209,J209&gt;I209),((J209-H209)/(I209-H209))*(F209-E209)+E209,F209)))))</f>
        <v/>
      </c>
      <c r="L209" s="15" t="str">
        <f>IF(G209&lt;H209,"Proporcional","Inverso")</f>
        <v>Inverso</v>
      </c>
    </row>
    <row r="210" spans="1:12" x14ac:dyDescent="0.35">
      <c r="A210" s="4" t="s">
        <v>0</v>
      </c>
      <c r="B210" s="5" t="s">
        <v>23</v>
      </c>
      <c r="C210" s="5" t="s">
        <v>201</v>
      </c>
      <c r="D210" s="9">
        <v>0.15</v>
      </c>
      <c r="E210" s="10">
        <v>0.21</v>
      </c>
      <c r="F210" s="11">
        <v>0.24</v>
      </c>
      <c r="G210" s="17">
        <v>4.5138888888888888E-2</v>
      </c>
      <c r="H210" s="17">
        <v>4.3055555555555555E-2</v>
      </c>
      <c r="I210" s="17">
        <v>4.1666666666666664E-2</v>
      </c>
      <c r="K210" s="16" t="str">
        <f>IF(L210="Proporcional",IF(J210="","",IF(J210&lt;G210,0,IF(AND(J210&gt;=G210,J210&lt;H210),((J210-G210)/(H210-G210))*(E210-D210)+D210,IF(AND(J210&gt;=H210,J210&lt;I210),((J210-H210)/(I210-H210))*(F210-E210)+E210,F210)))),IF(J210="","",IF(J210&gt;G210,0,IF(AND(J210&lt;=G210,J210&gt;H210),((J210-G210)/(H210-G210))*(E210-D210)+D210,IF(AND(J210&lt;=H210,J210&gt;I210),((J210-H210)/(I210-H210))*(F210-E210)+E210,F210)))))</f>
        <v/>
      </c>
      <c r="L210" s="15" t="str">
        <f>IF(G210&lt;H210,"Proporcional","Inverso")</f>
        <v>Inverso</v>
      </c>
    </row>
    <row r="211" spans="1:12" x14ac:dyDescent="0.35">
      <c r="A211" s="4" t="s">
        <v>0</v>
      </c>
      <c r="B211" s="5" t="s">
        <v>24</v>
      </c>
      <c r="C211" s="5" t="s">
        <v>201</v>
      </c>
      <c r="D211" s="9">
        <v>0.15</v>
      </c>
      <c r="E211" s="10">
        <v>0.21</v>
      </c>
      <c r="F211" s="11">
        <v>0.24</v>
      </c>
      <c r="G211" s="17">
        <v>2.9166666666666667E-2</v>
      </c>
      <c r="H211" s="17">
        <v>2.7777777777777776E-2</v>
      </c>
      <c r="I211" s="17">
        <v>2.6388888888888889E-2</v>
      </c>
      <c r="K211" s="16" t="str">
        <f>IF(L211="Proporcional",IF(J211="","",IF(J211&lt;G211,0,IF(AND(J211&gt;=G211,J211&lt;H211),((J211-G211)/(H211-G211))*(E211-D211)+D211,IF(AND(J211&gt;=H211,J211&lt;I211),((J211-H211)/(I211-H211))*(F211-E211)+E211,F211)))),IF(J211="","",IF(J211&gt;G211,0,IF(AND(J211&lt;=G211,J211&gt;H211),((J211-G211)/(H211-G211))*(E211-D211)+D211,IF(AND(J211&lt;=H211,J211&gt;I211),((J211-H211)/(I211-H211))*(F211-E211)+E211,F211)))))</f>
        <v/>
      </c>
      <c r="L211" s="15" t="str">
        <f>IF(G211&lt;H211,"Proporcional","Inverso")</f>
        <v>Inverso</v>
      </c>
    </row>
    <row r="212" spans="1:12" x14ac:dyDescent="0.35">
      <c r="A212" s="4" t="s">
        <v>0</v>
      </c>
      <c r="B212" s="5" t="s">
        <v>25</v>
      </c>
      <c r="C212" s="5" t="s">
        <v>201</v>
      </c>
      <c r="D212" s="9">
        <v>0.15</v>
      </c>
      <c r="E212" s="10">
        <v>0.21</v>
      </c>
      <c r="F212" s="11">
        <v>0.24</v>
      </c>
      <c r="G212" s="17">
        <v>2.9166666666666667E-2</v>
      </c>
      <c r="H212" s="17">
        <v>2.7777777777777776E-2</v>
      </c>
      <c r="I212" s="17">
        <v>2.6388888888888889E-2</v>
      </c>
      <c r="K212" s="16" t="str">
        <f>IF(L212="Proporcional",IF(J212="","",IF(J212&lt;G212,0,IF(AND(J212&gt;=G212,J212&lt;H212),((J212-G212)/(H212-G212))*(E212-D212)+D212,IF(AND(J212&gt;=H212,J212&lt;I212),((J212-H212)/(I212-H212))*(F212-E212)+E212,F212)))),IF(J212="","",IF(J212&gt;G212,0,IF(AND(J212&lt;=G212,J212&gt;H212),((J212-G212)/(H212-G212))*(E212-D212)+D212,IF(AND(J212&lt;=H212,J212&gt;I212),((J212-H212)/(I212-H212))*(F212-E212)+E212,F212)))))</f>
        <v/>
      </c>
      <c r="L212" s="15" t="str">
        <f>IF(G212&lt;H212,"Proporcional","Inverso")</f>
        <v>Inverso</v>
      </c>
    </row>
    <row r="213" spans="1:12" x14ac:dyDescent="0.35">
      <c r="A213" s="4" t="s">
        <v>0</v>
      </c>
      <c r="B213" s="5" t="s">
        <v>26</v>
      </c>
      <c r="C213" s="5" t="s">
        <v>201</v>
      </c>
      <c r="D213" s="9">
        <v>0.15</v>
      </c>
      <c r="E213" s="10">
        <v>0.21</v>
      </c>
      <c r="F213" s="11">
        <v>0.24</v>
      </c>
      <c r="G213" s="17">
        <v>3.4027777777777775E-2</v>
      </c>
      <c r="H213" s="17">
        <v>3.2638888888888891E-2</v>
      </c>
      <c r="I213" s="17">
        <v>3.125E-2</v>
      </c>
      <c r="K213" s="16" t="str">
        <f>IF(L213="Proporcional",IF(J213="","",IF(J213&lt;G213,0,IF(AND(J213&gt;=G213,J213&lt;H213),((J213-G213)/(H213-G213))*(E213-D213)+D213,IF(AND(J213&gt;=H213,J213&lt;I213),((J213-H213)/(I213-H213))*(F213-E213)+E213,F213)))),IF(J213="","",IF(J213&gt;G213,0,IF(AND(J213&lt;=G213,J213&gt;H213),((J213-G213)/(H213-G213))*(E213-D213)+D213,IF(AND(J213&lt;=H213,J213&gt;I213),((J213-H213)/(I213-H213))*(F213-E213)+E213,F213)))))</f>
        <v/>
      </c>
      <c r="L213" s="15" t="str">
        <f>IF(G213&lt;H213,"Proporcional","Inverso")</f>
        <v>Inverso</v>
      </c>
    </row>
    <row r="214" spans="1:12" x14ac:dyDescent="0.35">
      <c r="A214" s="4" t="s">
        <v>0</v>
      </c>
      <c r="B214" s="5" t="s">
        <v>27</v>
      </c>
      <c r="C214" s="5" t="s">
        <v>201</v>
      </c>
      <c r="D214" s="9">
        <v>0.15</v>
      </c>
      <c r="E214" s="10">
        <v>0.21</v>
      </c>
      <c r="F214" s="11">
        <v>0.24</v>
      </c>
      <c r="G214" s="17">
        <v>3.3333333333333333E-2</v>
      </c>
      <c r="H214" s="17">
        <v>3.1944444444444442E-2</v>
      </c>
      <c r="I214" s="17">
        <v>3.0555555555555555E-2</v>
      </c>
      <c r="K214" s="16" t="str">
        <f>IF(L214="Proporcional",IF(J214="","",IF(J214&lt;G214,0,IF(AND(J214&gt;=G214,J214&lt;H214),((J214-G214)/(H214-G214))*(E214-D214)+D214,IF(AND(J214&gt;=H214,J214&lt;I214),((J214-H214)/(I214-H214))*(F214-E214)+E214,F214)))),IF(J214="","",IF(J214&gt;G214,0,IF(AND(J214&lt;=G214,J214&gt;H214),((J214-G214)/(H214-G214))*(E214-D214)+D214,IF(AND(J214&lt;=H214,J214&gt;I214),((J214-H214)/(I214-H214))*(F214-E214)+E214,F214)))))</f>
        <v/>
      </c>
      <c r="L214" s="15" t="str">
        <f>IF(G214&lt;H214,"Proporcional","Inverso")</f>
        <v>Inverso</v>
      </c>
    </row>
    <row r="215" spans="1:12" x14ac:dyDescent="0.35">
      <c r="A215" s="4" t="s">
        <v>0</v>
      </c>
      <c r="B215" s="5" t="s">
        <v>28</v>
      </c>
      <c r="C215" s="5" t="s">
        <v>201</v>
      </c>
      <c r="D215" s="9">
        <v>0.15</v>
      </c>
      <c r="E215" s="10">
        <v>0.21</v>
      </c>
      <c r="F215" s="11">
        <v>0.24</v>
      </c>
      <c r="G215" s="17">
        <v>6.5972222222222224E-2</v>
      </c>
      <c r="H215" s="17">
        <v>6.458333333333334E-2</v>
      </c>
      <c r="I215" s="17">
        <v>6.25E-2</v>
      </c>
      <c r="K215" s="16" t="str">
        <f>IF(L215="Proporcional",IF(J215="","",IF(J215&lt;G215,0,IF(AND(J215&gt;=G215,J215&lt;H215),((J215-G215)/(H215-G215))*(E215-D215)+D215,IF(AND(J215&gt;=H215,J215&lt;I215),((J215-H215)/(I215-H215))*(F215-E215)+E215,F215)))),IF(J215="","",IF(J215&gt;G215,0,IF(AND(J215&lt;=G215,J215&gt;H215),((J215-G215)/(H215-G215))*(E215-D215)+D215,IF(AND(J215&lt;=H215,J215&gt;I215),((J215-H215)/(I215-H215))*(F215-E215)+E215,F215)))))</f>
        <v/>
      </c>
      <c r="L215" s="15" t="str">
        <f>IF(G215&lt;H215,"Proporcional","Inverso")</f>
        <v>Inverso</v>
      </c>
    </row>
    <row r="216" spans="1:12" x14ac:dyDescent="0.35">
      <c r="A216" s="4" t="s">
        <v>0</v>
      </c>
      <c r="B216" s="5" t="s">
        <v>29</v>
      </c>
      <c r="C216" s="5" t="s">
        <v>201</v>
      </c>
      <c r="D216" s="9">
        <v>0.15</v>
      </c>
      <c r="E216" s="10">
        <v>0.21</v>
      </c>
      <c r="F216" s="11">
        <v>0.24</v>
      </c>
      <c r="G216" s="17">
        <v>3.8194444444444448E-2</v>
      </c>
      <c r="H216" s="17">
        <v>3.6111111111111108E-2</v>
      </c>
      <c r="I216" s="17">
        <v>3.4722222222222224E-2</v>
      </c>
      <c r="K216" s="16" t="str">
        <f>IF(L216="Proporcional",IF(J216="","",IF(J216&lt;G216,0,IF(AND(J216&gt;=G216,J216&lt;H216),((J216-G216)/(H216-G216))*(E216-D216)+D216,IF(AND(J216&gt;=H216,J216&lt;I216),((J216-H216)/(I216-H216))*(F216-E216)+E216,F216)))),IF(J216="","",IF(J216&gt;G216,0,IF(AND(J216&lt;=G216,J216&gt;H216),((J216-G216)/(H216-G216))*(E216-D216)+D216,IF(AND(J216&lt;=H216,J216&gt;I216),((J216-H216)/(I216-H216))*(F216-E216)+E216,F216)))))</f>
        <v/>
      </c>
      <c r="L216" s="15" t="str">
        <f>IF(G216&lt;H216,"Proporcional","Inverso")</f>
        <v>Inverso</v>
      </c>
    </row>
    <row r="217" spans="1:12" x14ac:dyDescent="0.35">
      <c r="A217" s="4" t="s">
        <v>0</v>
      </c>
      <c r="B217" s="5" t="s">
        <v>116</v>
      </c>
      <c r="C217" s="5" t="s">
        <v>201</v>
      </c>
      <c r="D217" s="9">
        <v>0.15</v>
      </c>
      <c r="E217" s="10">
        <v>0.21</v>
      </c>
      <c r="F217" s="11">
        <v>0.24</v>
      </c>
      <c r="G217" s="17">
        <v>5.2777777777777778E-2</v>
      </c>
      <c r="H217" s="17">
        <v>5.1388888888888887E-2</v>
      </c>
      <c r="I217" s="17">
        <v>0.05</v>
      </c>
      <c r="K217" s="16" t="str">
        <f>IF(L217="Proporcional",IF(J217="","",IF(J217&lt;G217,0,IF(AND(J217&gt;=G217,J217&lt;H217),((J217-G217)/(H217-G217))*(E217-D217)+D217,IF(AND(J217&gt;=H217,J217&lt;I217),((J217-H217)/(I217-H217))*(F217-E217)+E217,F217)))),IF(J217="","",IF(J217&gt;G217,0,IF(AND(J217&lt;=G217,J217&gt;H217),((J217-G217)/(H217-G217))*(E217-D217)+D217,IF(AND(J217&lt;=H217,J217&gt;I217),((J217-H217)/(I217-H217))*(F217-E217)+E217,F217)))))</f>
        <v/>
      </c>
      <c r="L217" s="15" t="str">
        <f>IF(G217&lt;H217,"Proporcional","Inverso")</f>
        <v>Inverso</v>
      </c>
    </row>
    <row r="218" spans="1:12" x14ac:dyDescent="0.35">
      <c r="A218" s="4" t="s">
        <v>0</v>
      </c>
      <c r="B218" s="5" t="s">
        <v>30</v>
      </c>
      <c r="C218" s="5" t="s">
        <v>201</v>
      </c>
      <c r="D218" s="9">
        <v>0.15</v>
      </c>
      <c r="E218" s="10">
        <v>0.21</v>
      </c>
      <c r="F218" s="11">
        <v>0.24</v>
      </c>
      <c r="G218" s="17">
        <v>3.8194444444444448E-2</v>
      </c>
      <c r="H218" s="17">
        <v>3.6111111111111108E-2</v>
      </c>
      <c r="I218" s="17">
        <v>3.4722222222222224E-2</v>
      </c>
      <c r="K218" s="16" t="str">
        <f>IF(L218="Proporcional",IF(J218="","",IF(J218&lt;G218,0,IF(AND(J218&gt;=G218,J218&lt;H218),((J218-G218)/(H218-G218))*(E218-D218)+D218,IF(AND(J218&gt;=H218,J218&lt;I218),((J218-H218)/(I218-H218))*(F218-E218)+E218,F218)))),IF(J218="","",IF(J218&gt;G218,0,IF(AND(J218&lt;=G218,J218&gt;H218),((J218-G218)/(H218-G218))*(E218-D218)+D218,IF(AND(J218&lt;=H218,J218&gt;I218),((J218-H218)/(I218-H218))*(F218-E218)+E218,F218)))))</f>
        <v/>
      </c>
      <c r="L218" s="15" t="str">
        <f>IF(G218&lt;H218,"Proporcional","Inverso")</f>
        <v>Inverso</v>
      </c>
    </row>
    <row r="219" spans="1:12" x14ac:dyDescent="0.35">
      <c r="A219" s="4" t="s">
        <v>0</v>
      </c>
      <c r="B219" s="5" t="s">
        <v>31</v>
      </c>
      <c r="C219" s="5" t="s">
        <v>201</v>
      </c>
      <c r="D219" s="9">
        <v>0.15</v>
      </c>
      <c r="E219" s="10">
        <v>0.21</v>
      </c>
      <c r="F219" s="11">
        <v>0.24</v>
      </c>
      <c r="G219" s="17">
        <v>6.805555555555555E-2</v>
      </c>
      <c r="H219" s="17">
        <v>6.6666666666666666E-2</v>
      </c>
      <c r="I219" s="17">
        <v>6.5277777777777782E-2</v>
      </c>
      <c r="K219" s="16" t="str">
        <f>IF(L219="Proporcional",IF(J219="","",IF(J219&lt;G219,0,IF(AND(J219&gt;=G219,J219&lt;H219),((J219-G219)/(H219-G219))*(E219-D219)+D219,IF(AND(J219&gt;=H219,J219&lt;I219),((J219-H219)/(I219-H219))*(F219-E219)+E219,F219)))),IF(J219="","",IF(J219&gt;G219,0,IF(AND(J219&lt;=G219,J219&gt;H219),((J219-G219)/(H219-G219))*(E219-D219)+D219,IF(AND(J219&lt;=H219,J219&gt;I219),((J219-H219)/(I219-H219))*(F219-E219)+E219,F219)))))</f>
        <v/>
      </c>
      <c r="L219" s="15" t="str">
        <f>IF(G219&lt;H219,"Proporcional","Inverso")</f>
        <v>Inverso</v>
      </c>
    </row>
    <row r="220" spans="1:12" x14ac:dyDescent="0.35">
      <c r="A220" s="4" t="s">
        <v>0</v>
      </c>
      <c r="B220" s="5" t="s">
        <v>32</v>
      </c>
      <c r="C220" s="5" t="s">
        <v>201</v>
      </c>
      <c r="D220" s="9">
        <v>0.15</v>
      </c>
      <c r="E220" s="10">
        <v>0.21</v>
      </c>
      <c r="F220" s="11">
        <v>0.24</v>
      </c>
      <c r="G220" s="17">
        <v>4.3749999999999997E-2</v>
      </c>
      <c r="H220" s="17">
        <v>4.2361111111111113E-2</v>
      </c>
      <c r="I220" s="17">
        <v>4.1666666666666664E-2</v>
      </c>
      <c r="K220" s="16" t="str">
        <f>IF(L220="Proporcional",IF(J220="","",IF(J220&lt;G220,0,IF(AND(J220&gt;=G220,J220&lt;H220),((J220-G220)/(H220-G220))*(E220-D220)+D220,IF(AND(J220&gt;=H220,J220&lt;I220),((J220-H220)/(I220-H220))*(F220-E220)+E220,F220)))),IF(J220="","",IF(J220&gt;G220,0,IF(AND(J220&lt;=G220,J220&gt;H220),((J220-G220)/(H220-G220))*(E220-D220)+D220,IF(AND(J220&lt;=H220,J220&gt;I220),((J220-H220)/(I220-H220))*(F220-E220)+E220,F220)))))</f>
        <v/>
      </c>
      <c r="L220" s="15" t="str">
        <f>IF(G220&lt;H220,"Proporcional","Inverso")</f>
        <v>Inverso</v>
      </c>
    </row>
    <row r="221" spans="1:12" x14ac:dyDescent="0.35">
      <c r="A221" s="4" t="s">
        <v>0</v>
      </c>
      <c r="B221" s="5" t="s">
        <v>33</v>
      </c>
      <c r="C221" s="5" t="s">
        <v>201</v>
      </c>
      <c r="D221" s="9">
        <v>0.15</v>
      </c>
      <c r="E221" s="10">
        <v>0.21</v>
      </c>
      <c r="F221" s="11">
        <v>0.24</v>
      </c>
      <c r="G221" s="17">
        <v>6.1805555555555558E-2</v>
      </c>
      <c r="H221" s="17">
        <v>6.0416666666666667E-2</v>
      </c>
      <c r="I221" s="17">
        <v>5.9027777777777776E-2</v>
      </c>
      <c r="K221" s="16" t="str">
        <f>IF(L221="Proporcional",IF(J221="","",IF(J221&lt;G221,0,IF(AND(J221&gt;=G221,J221&lt;H221),((J221-G221)/(H221-G221))*(E221-D221)+D221,IF(AND(J221&gt;=H221,J221&lt;I221),((J221-H221)/(I221-H221))*(F221-E221)+E221,F221)))),IF(J221="","",IF(J221&gt;G221,0,IF(AND(J221&lt;=G221,J221&gt;H221),((J221-G221)/(H221-G221))*(E221-D221)+D221,IF(AND(J221&lt;=H221,J221&gt;I221),((J221-H221)/(I221-H221))*(F221-E221)+E221,F221)))))</f>
        <v/>
      </c>
      <c r="L221" s="15" t="str">
        <f>IF(G221&lt;H221,"Proporcional","Inverso")</f>
        <v>Inverso</v>
      </c>
    </row>
    <row r="222" spans="1:12" x14ac:dyDescent="0.35">
      <c r="A222" s="4" t="s">
        <v>0</v>
      </c>
      <c r="B222" s="5" t="s">
        <v>34</v>
      </c>
      <c r="C222" s="5" t="s">
        <v>201</v>
      </c>
      <c r="D222" s="9">
        <v>0.15</v>
      </c>
      <c r="E222" s="10">
        <v>0.21</v>
      </c>
      <c r="F222" s="11">
        <v>0.24</v>
      </c>
      <c r="G222" s="17">
        <v>4.1666666666666664E-2</v>
      </c>
      <c r="H222" s="17">
        <v>4.027777777777778E-2</v>
      </c>
      <c r="I222" s="17">
        <v>3.888888888888889E-2</v>
      </c>
      <c r="K222" s="16" t="str">
        <f>IF(L222="Proporcional",IF(J222="","",IF(J222&lt;G222,0,IF(AND(J222&gt;=G222,J222&lt;H222),((J222-G222)/(H222-G222))*(E222-D222)+D222,IF(AND(J222&gt;=H222,J222&lt;I222),((J222-H222)/(I222-H222))*(F222-E222)+E222,F222)))),IF(J222="","",IF(J222&gt;G222,0,IF(AND(J222&lt;=G222,J222&gt;H222),((J222-G222)/(H222-G222))*(E222-D222)+D222,IF(AND(J222&lt;=H222,J222&gt;I222),((J222-H222)/(I222-H222))*(F222-E222)+E222,F222)))))</f>
        <v/>
      </c>
      <c r="L222" s="15" t="str">
        <f>IF(G222&lt;H222,"Proporcional","Inverso")</f>
        <v>Inverso</v>
      </c>
    </row>
    <row r="223" spans="1:12" x14ac:dyDescent="0.35">
      <c r="A223" s="4" t="s">
        <v>0</v>
      </c>
      <c r="B223" s="5" t="s">
        <v>112</v>
      </c>
      <c r="C223" s="5" t="s">
        <v>201</v>
      </c>
      <c r="D223" s="9">
        <v>0.15</v>
      </c>
      <c r="E223" s="10">
        <v>0.21</v>
      </c>
      <c r="F223" s="11">
        <v>0.24</v>
      </c>
      <c r="G223" s="17">
        <v>3.4027777777777775E-2</v>
      </c>
      <c r="H223" s="17">
        <v>3.1944444444444442E-2</v>
      </c>
      <c r="I223" s="17">
        <v>2.9861111111111113E-2</v>
      </c>
      <c r="K223" s="16" t="str">
        <f>IF(L223="Proporcional",IF(J223="","",IF(J223&lt;G223,0,IF(AND(J223&gt;=G223,J223&lt;H223),((J223-G223)/(H223-G223))*(E223-D223)+D223,IF(AND(J223&gt;=H223,J223&lt;I223),((J223-H223)/(I223-H223))*(F223-E223)+E223,F223)))),IF(J223="","",IF(J223&gt;G223,0,IF(AND(J223&lt;=G223,J223&gt;H223),((J223-G223)/(H223-G223))*(E223-D223)+D223,IF(AND(J223&lt;=H223,J223&gt;I223),((J223-H223)/(I223-H223))*(F223-E223)+E223,F223)))))</f>
        <v/>
      </c>
      <c r="L223" s="15" t="str">
        <f>IF(G223&lt;H223,"Proporcional","Inverso")</f>
        <v>Inverso</v>
      </c>
    </row>
    <row r="224" spans="1:12" x14ac:dyDescent="0.35">
      <c r="A224" s="4" t="s">
        <v>0</v>
      </c>
      <c r="B224" s="5" t="s">
        <v>35</v>
      </c>
      <c r="C224" s="5" t="s">
        <v>201</v>
      </c>
      <c r="D224" s="9">
        <v>0.15</v>
      </c>
      <c r="E224" s="10">
        <v>0.21</v>
      </c>
      <c r="F224" s="11">
        <v>0.24</v>
      </c>
      <c r="G224" s="17">
        <v>3.125E-2</v>
      </c>
      <c r="H224" s="17">
        <v>2.9861111111111113E-2</v>
      </c>
      <c r="I224" s="17">
        <v>2.8472222222222222E-2</v>
      </c>
      <c r="K224" s="16" t="str">
        <f>IF(L224="Proporcional",IF(J224="","",IF(J224&lt;G224,0,IF(AND(J224&gt;=G224,J224&lt;H224),((J224-G224)/(H224-G224))*(E224-D224)+D224,IF(AND(J224&gt;=H224,J224&lt;I224),((J224-H224)/(I224-H224))*(F224-E224)+E224,F224)))),IF(J224="","",IF(J224&gt;G224,0,IF(AND(J224&lt;=G224,J224&gt;H224),((J224-G224)/(H224-G224))*(E224-D224)+D224,IF(AND(J224&lt;=H224,J224&gt;I224),((J224-H224)/(I224-H224))*(F224-E224)+E224,F224)))))</f>
        <v/>
      </c>
      <c r="L224" s="15" t="str">
        <f>IF(G224&lt;H224,"Proporcional","Inverso")</f>
        <v>Inverso</v>
      </c>
    </row>
    <row r="225" spans="1:12" x14ac:dyDescent="0.35">
      <c r="A225" s="4" t="s">
        <v>0</v>
      </c>
      <c r="B225" s="5" t="s">
        <v>36</v>
      </c>
      <c r="C225" s="5" t="s">
        <v>201</v>
      </c>
      <c r="D225" s="9">
        <v>0.15</v>
      </c>
      <c r="E225" s="10">
        <v>0.21</v>
      </c>
      <c r="F225" s="11">
        <v>0.24</v>
      </c>
      <c r="G225" s="17">
        <v>2.8472222222222222E-2</v>
      </c>
      <c r="H225" s="17">
        <v>2.6388888888888889E-2</v>
      </c>
      <c r="I225" s="17">
        <v>2.5694444444444443E-2</v>
      </c>
      <c r="K225" s="16" t="str">
        <f>IF(L225="Proporcional",IF(J225="","",IF(J225&lt;G225,0,IF(AND(J225&gt;=G225,J225&lt;H225),((J225-G225)/(H225-G225))*(E225-D225)+D225,IF(AND(J225&gt;=H225,J225&lt;I225),((J225-H225)/(I225-H225))*(F225-E225)+E225,F225)))),IF(J225="","",IF(J225&gt;G225,0,IF(AND(J225&lt;=G225,J225&gt;H225),((J225-G225)/(H225-G225))*(E225-D225)+D225,IF(AND(J225&lt;=H225,J225&gt;I225),((J225-H225)/(I225-H225))*(F225-E225)+E225,F225)))))</f>
        <v/>
      </c>
      <c r="L225" s="15" t="str">
        <f>IF(G225&lt;H225,"Proporcional","Inverso")</f>
        <v>Inverso</v>
      </c>
    </row>
    <row r="226" spans="1:12" x14ac:dyDescent="0.35">
      <c r="A226" s="4" t="s">
        <v>0</v>
      </c>
      <c r="B226" s="5" t="s">
        <v>37</v>
      </c>
      <c r="C226" s="5" t="s">
        <v>201</v>
      </c>
      <c r="D226" s="9">
        <v>0.15</v>
      </c>
      <c r="E226" s="10">
        <v>0.21</v>
      </c>
      <c r="F226" s="11">
        <v>0.24</v>
      </c>
      <c r="G226" s="17">
        <v>0.05</v>
      </c>
      <c r="H226" s="17">
        <v>4.9305555555555554E-2</v>
      </c>
      <c r="I226" s="17">
        <v>4.791666666666667E-2</v>
      </c>
      <c r="K226" s="16" t="str">
        <f>IF(L226="Proporcional",IF(J226="","",IF(J226&lt;G226,0,IF(AND(J226&gt;=G226,J226&lt;H226),((J226-G226)/(H226-G226))*(E226-D226)+D226,IF(AND(J226&gt;=H226,J226&lt;I226),((J226-H226)/(I226-H226))*(F226-E226)+E226,F226)))),IF(J226="","",IF(J226&gt;G226,0,IF(AND(J226&lt;=G226,J226&gt;H226),((J226-G226)/(H226-G226))*(E226-D226)+D226,IF(AND(J226&lt;=H226,J226&gt;I226),((J226-H226)/(I226-H226))*(F226-E226)+E226,F226)))))</f>
        <v/>
      </c>
      <c r="L226" s="15" t="str">
        <f>IF(G226&lt;H226,"Proporcional","Inverso")</f>
        <v>Inverso</v>
      </c>
    </row>
    <row r="227" spans="1:12" x14ac:dyDescent="0.35">
      <c r="A227" s="4" t="s">
        <v>0</v>
      </c>
      <c r="B227" s="5" t="s">
        <v>38</v>
      </c>
      <c r="C227" s="5" t="s">
        <v>201</v>
      </c>
      <c r="D227" s="9">
        <v>0.15</v>
      </c>
      <c r="E227" s="10">
        <v>0.21</v>
      </c>
      <c r="F227" s="11">
        <v>0.24</v>
      </c>
      <c r="G227" s="17">
        <v>2.9861111111111113E-2</v>
      </c>
      <c r="H227" s="17">
        <v>2.8472222222222222E-2</v>
      </c>
      <c r="I227" s="17">
        <v>2.7083333333333334E-2</v>
      </c>
      <c r="K227" s="16" t="str">
        <f>IF(L227="Proporcional",IF(J227="","",IF(J227&lt;G227,0,IF(AND(J227&gt;=G227,J227&lt;H227),((J227-G227)/(H227-G227))*(E227-D227)+D227,IF(AND(J227&gt;=H227,J227&lt;I227),((J227-H227)/(I227-H227))*(F227-E227)+E227,F227)))),IF(J227="","",IF(J227&gt;G227,0,IF(AND(J227&lt;=G227,J227&gt;H227),((J227-G227)/(H227-G227))*(E227-D227)+D227,IF(AND(J227&lt;=H227,J227&gt;I227),((J227-H227)/(I227-H227))*(F227-E227)+E227,F227)))))</f>
        <v/>
      </c>
      <c r="L227" s="15" t="str">
        <f>IF(G227&lt;H227,"Proporcional","Inverso")</f>
        <v>Inverso</v>
      </c>
    </row>
    <row r="228" spans="1:12" x14ac:dyDescent="0.35">
      <c r="A228" s="4" t="s">
        <v>0</v>
      </c>
      <c r="B228" s="5" t="s">
        <v>39</v>
      </c>
      <c r="C228" s="5" t="s">
        <v>201</v>
      </c>
      <c r="D228" s="9">
        <v>0.15</v>
      </c>
      <c r="E228" s="10">
        <v>0.21</v>
      </c>
      <c r="F228" s="11">
        <v>0.24</v>
      </c>
      <c r="G228" s="17">
        <v>2.9861111111111113E-2</v>
      </c>
      <c r="H228" s="17">
        <v>2.8472222222222222E-2</v>
      </c>
      <c r="I228" s="17">
        <v>2.7083333333333334E-2</v>
      </c>
      <c r="K228" s="16" t="str">
        <f>IF(L228="Proporcional",IF(J228="","",IF(J228&lt;G228,0,IF(AND(J228&gt;=G228,J228&lt;H228),((J228-G228)/(H228-G228))*(E228-D228)+D228,IF(AND(J228&gt;=H228,J228&lt;I228),((J228-H228)/(I228-H228))*(F228-E228)+E228,F228)))),IF(J228="","",IF(J228&gt;G228,0,IF(AND(J228&lt;=G228,J228&gt;H228),((J228-G228)/(H228-G228))*(E228-D228)+D228,IF(AND(J228&lt;=H228,J228&gt;I228),((J228-H228)/(I228-H228))*(F228-E228)+E228,F228)))))</f>
        <v/>
      </c>
      <c r="L228" s="15" t="str">
        <f>IF(G228&lt;H228,"Proporcional","Inverso")</f>
        <v>Inverso</v>
      </c>
    </row>
    <row r="229" spans="1:12" x14ac:dyDescent="0.35">
      <c r="A229" s="4" t="s">
        <v>0</v>
      </c>
      <c r="B229" s="5" t="s">
        <v>113</v>
      </c>
      <c r="C229" s="5" t="s">
        <v>201</v>
      </c>
      <c r="D229" s="9">
        <v>0.15</v>
      </c>
      <c r="E229" s="10">
        <v>0.21</v>
      </c>
      <c r="F229" s="11">
        <v>0.24</v>
      </c>
      <c r="G229" s="17">
        <v>4.4444444444444446E-2</v>
      </c>
      <c r="H229" s="17">
        <v>4.2361111111111113E-2</v>
      </c>
      <c r="I229" s="17">
        <v>4.1666666666666664E-2</v>
      </c>
      <c r="K229" s="16" t="str">
        <f>IF(L229="Proporcional",IF(J229="","",IF(J229&lt;G229,0,IF(AND(J229&gt;=G229,J229&lt;H229),((J229-G229)/(H229-G229))*(E229-D229)+D229,IF(AND(J229&gt;=H229,J229&lt;I229),((J229-H229)/(I229-H229))*(F229-E229)+E229,F229)))),IF(J229="","",IF(J229&gt;G229,0,IF(AND(J229&lt;=G229,J229&gt;H229),((J229-G229)/(H229-G229))*(E229-D229)+D229,IF(AND(J229&lt;=H229,J229&gt;I229),((J229-H229)/(I229-H229))*(F229-E229)+E229,F229)))))</f>
        <v/>
      </c>
      <c r="L229" s="15" t="str">
        <f>IF(G229&lt;H229,"Proporcional","Inverso")</f>
        <v>Inverso</v>
      </c>
    </row>
    <row r="230" spans="1:12" x14ac:dyDescent="0.35">
      <c r="A230" s="4" t="s">
        <v>0</v>
      </c>
      <c r="B230" s="5" t="s">
        <v>117</v>
      </c>
      <c r="C230" s="5" t="s">
        <v>201</v>
      </c>
      <c r="D230" s="9">
        <v>0.15</v>
      </c>
      <c r="E230" s="10">
        <v>0.21</v>
      </c>
      <c r="F230" s="11">
        <v>0.24</v>
      </c>
      <c r="G230" s="17">
        <v>2.4305555555555556E-2</v>
      </c>
      <c r="H230" s="17">
        <v>2.2222222222222223E-2</v>
      </c>
      <c r="I230" s="17">
        <v>2.0833333333333332E-2</v>
      </c>
      <c r="K230" s="16" t="str">
        <f>IF(L230="Proporcional",IF(J230="","",IF(J230&lt;G230,0,IF(AND(J230&gt;=G230,J230&lt;H230),((J230-G230)/(H230-G230))*(E230-D230)+D230,IF(AND(J230&gt;=H230,J230&lt;I230),((J230-H230)/(I230-H230))*(F230-E230)+E230,F230)))),IF(J230="","",IF(J230&gt;G230,0,IF(AND(J230&lt;=G230,J230&gt;H230),((J230-G230)/(H230-G230))*(E230-D230)+D230,IF(AND(J230&lt;=H230,J230&gt;I230),((J230-H230)/(I230-H230))*(F230-E230)+E230,F230)))))</f>
        <v/>
      </c>
      <c r="L230" s="15" t="str">
        <f>IF(G230&lt;H230,"Proporcional","Inverso")</f>
        <v>Inverso</v>
      </c>
    </row>
    <row r="231" spans="1:12" x14ac:dyDescent="0.35">
      <c r="A231" s="4" t="s">
        <v>0</v>
      </c>
      <c r="B231" s="5" t="s">
        <v>40</v>
      </c>
      <c r="C231" s="5" t="s">
        <v>201</v>
      </c>
      <c r="D231" s="9">
        <v>0.15</v>
      </c>
      <c r="E231" s="10">
        <v>0.21</v>
      </c>
      <c r="F231" s="11">
        <v>0.24</v>
      </c>
      <c r="G231" s="17">
        <v>4.583333333333333E-2</v>
      </c>
      <c r="H231" s="17">
        <v>4.4444444444444446E-2</v>
      </c>
      <c r="I231" s="17">
        <v>4.3055555555555555E-2</v>
      </c>
      <c r="K231" s="16" t="str">
        <f>IF(L231="Proporcional",IF(J231="","",IF(J231&lt;G231,0,IF(AND(J231&gt;=G231,J231&lt;H231),((J231-G231)/(H231-G231))*(E231-D231)+D231,IF(AND(J231&gt;=H231,J231&lt;I231),((J231-H231)/(I231-H231))*(F231-E231)+E231,F231)))),IF(J231="","",IF(J231&gt;G231,0,IF(AND(J231&lt;=G231,J231&gt;H231),((J231-G231)/(H231-G231))*(E231-D231)+D231,IF(AND(J231&lt;=H231,J231&gt;I231),((J231-H231)/(I231-H231))*(F231-E231)+E231,F231)))))</f>
        <v/>
      </c>
      <c r="L231" s="15" t="str">
        <f>IF(G231&lt;H231,"Proporcional","Inverso")</f>
        <v>Inverso</v>
      </c>
    </row>
    <row r="232" spans="1:12" x14ac:dyDescent="0.35">
      <c r="A232" s="4" t="s">
        <v>0</v>
      </c>
      <c r="B232" s="5" t="s">
        <v>41</v>
      </c>
      <c r="C232" s="5" t="s">
        <v>201</v>
      </c>
      <c r="D232" s="9">
        <v>0.15</v>
      </c>
      <c r="E232" s="10">
        <v>0.21</v>
      </c>
      <c r="F232" s="11">
        <v>0.24</v>
      </c>
      <c r="G232" s="17">
        <v>3.6111111111111108E-2</v>
      </c>
      <c r="H232" s="17">
        <v>3.4722222222222224E-2</v>
      </c>
      <c r="I232" s="17">
        <v>3.3333333333333333E-2</v>
      </c>
      <c r="K232" s="16" t="str">
        <f>IF(L232="Proporcional",IF(J232="","",IF(J232&lt;G232,0,IF(AND(J232&gt;=G232,J232&lt;H232),((J232-G232)/(H232-G232))*(E232-D232)+D232,IF(AND(J232&gt;=H232,J232&lt;I232),((J232-H232)/(I232-H232))*(F232-E232)+E232,F232)))),IF(J232="","",IF(J232&gt;G232,0,IF(AND(J232&lt;=G232,J232&gt;H232),((J232-G232)/(H232-G232))*(E232-D232)+D232,IF(AND(J232&lt;=H232,J232&gt;I232),((J232-H232)/(I232-H232))*(F232-E232)+E232,F232)))))</f>
        <v/>
      </c>
      <c r="L232" s="15" t="str">
        <f>IF(G232&lt;H232,"Proporcional","Inverso")</f>
        <v>Inverso</v>
      </c>
    </row>
    <row r="233" spans="1:12" x14ac:dyDescent="0.35">
      <c r="A233" s="4" t="s">
        <v>0</v>
      </c>
      <c r="B233" s="5" t="s">
        <v>42</v>
      </c>
      <c r="C233" s="5" t="s">
        <v>201</v>
      </c>
      <c r="D233" s="9">
        <v>0.15</v>
      </c>
      <c r="E233" s="10">
        <v>0.21</v>
      </c>
      <c r="F233" s="11">
        <v>0.24</v>
      </c>
      <c r="G233" s="17">
        <v>0.10138888888888889</v>
      </c>
      <c r="H233" s="17">
        <v>9.7222222222222224E-2</v>
      </c>
      <c r="I233" s="17">
        <v>9.375E-2</v>
      </c>
      <c r="K233" s="16" t="str">
        <f>IF(L233="Proporcional",IF(J233="","",IF(J233&lt;G233,0,IF(AND(J233&gt;=G233,J233&lt;H233),((J233-G233)/(H233-G233))*(E233-D233)+D233,IF(AND(J233&gt;=H233,J233&lt;I233),((J233-H233)/(I233-H233))*(F233-E233)+E233,F233)))),IF(J233="","",IF(J233&gt;G233,0,IF(AND(J233&lt;=G233,J233&gt;H233),((J233-G233)/(H233-G233))*(E233-D233)+D233,IF(AND(J233&lt;=H233,J233&gt;I233),((J233-H233)/(I233-H233))*(F233-E233)+E233,F233)))))</f>
        <v/>
      </c>
      <c r="L233" s="15" t="str">
        <f>IF(G233&lt;H233,"Proporcional","Inverso")</f>
        <v>Inverso</v>
      </c>
    </row>
    <row r="234" spans="1:12" x14ac:dyDescent="0.35">
      <c r="A234" s="4" t="s">
        <v>0</v>
      </c>
      <c r="B234" s="5" t="s">
        <v>43</v>
      </c>
      <c r="C234" s="5" t="s">
        <v>201</v>
      </c>
      <c r="D234" s="9">
        <v>0.15</v>
      </c>
      <c r="E234" s="10">
        <v>0.21</v>
      </c>
      <c r="F234" s="11">
        <v>0.24</v>
      </c>
      <c r="G234" s="17">
        <v>3.4027777777777775E-2</v>
      </c>
      <c r="H234" s="17">
        <v>3.1944444444444442E-2</v>
      </c>
      <c r="I234" s="17">
        <v>3.0555555555555555E-2</v>
      </c>
      <c r="K234" s="16" t="str">
        <f>IF(L234="Proporcional",IF(J234="","",IF(J234&lt;G234,0,IF(AND(J234&gt;=G234,J234&lt;H234),((J234-G234)/(H234-G234))*(E234-D234)+D234,IF(AND(J234&gt;=H234,J234&lt;I234),((J234-H234)/(I234-H234))*(F234-E234)+E234,F234)))),IF(J234="","",IF(J234&gt;G234,0,IF(AND(J234&lt;=G234,J234&gt;H234),((J234-G234)/(H234-G234))*(E234-D234)+D234,IF(AND(J234&lt;=H234,J234&gt;I234),((J234-H234)/(I234-H234))*(F234-E234)+E234,F234)))))</f>
        <v/>
      </c>
      <c r="L234" s="15" t="str">
        <f>IF(G234&lt;H234,"Proporcional","Inverso")</f>
        <v>Inverso</v>
      </c>
    </row>
    <row r="235" spans="1:12" x14ac:dyDescent="0.35">
      <c r="A235" s="4" t="s">
        <v>0</v>
      </c>
      <c r="B235" s="5" t="s">
        <v>44</v>
      </c>
      <c r="C235" s="5" t="s">
        <v>201</v>
      </c>
      <c r="D235" s="9">
        <v>0.15</v>
      </c>
      <c r="E235" s="10">
        <v>0.21</v>
      </c>
      <c r="F235" s="11">
        <v>0.24</v>
      </c>
      <c r="G235" s="17">
        <v>4.0972222222222222E-2</v>
      </c>
      <c r="H235" s="17">
        <v>3.888888888888889E-2</v>
      </c>
      <c r="I235" s="17">
        <v>3.7499999999999999E-2</v>
      </c>
      <c r="K235" s="16" t="str">
        <f>IF(L235="Proporcional",IF(J235="","",IF(J235&lt;G235,0,IF(AND(J235&gt;=G235,J235&lt;H235),((J235-G235)/(H235-G235))*(E235-D235)+D235,IF(AND(J235&gt;=H235,J235&lt;I235),((J235-H235)/(I235-H235))*(F235-E235)+E235,F235)))),IF(J235="","",IF(J235&gt;G235,0,IF(AND(J235&lt;=G235,J235&gt;H235),((J235-G235)/(H235-G235))*(E235-D235)+D235,IF(AND(J235&lt;=H235,J235&gt;I235),((J235-H235)/(I235-H235))*(F235-E235)+E235,F235)))))</f>
        <v/>
      </c>
      <c r="L235" s="15" t="str">
        <f>IF(G235&lt;H235,"Proporcional","Inverso")</f>
        <v>Inverso</v>
      </c>
    </row>
    <row r="236" spans="1:12" x14ac:dyDescent="0.35">
      <c r="A236" s="4" t="s">
        <v>0</v>
      </c>
      <c r="B236" s="5" t="s">
        <v>114</v>
      </c>
      <c r="C236" s="5" t="s">
        <v>201</v>
      </c>
      <c r="D236" s="9">
        <v>0.15</v>
      </c>
      <c r="E236" s="10">
        <v>0.21</v>
      </c>
      <c r="F236" s="11">
        <v>0.24</v>
      </c>
      <c r="G236" s="17">
        <v>2.9166666666666667E-2</v>
      </c>
      <c r="H236" s="17">
        <v>2.6388888888888889E-2</v>
      </c>
      <c r="I236" s="17">
        <v>2.5000000000000001E-2</v>
      </c>
      <c r="K236" s="16" t="str">
        <f>IF(L236="Proporcional",IF(J236="","",IF(J236&lt;G236,0,IF(AND(J236&gt;=G236,J236&lt;H236),((J236-G236)/(H236-G236))*(E236-D236)+D236,IF(AND(J236&gt;=H236,J236&lt;I236),((J236-H236)/(I236-H236))*(F236-E236)+E236,F236)))),IF(J236="","",IF(J236&gt;G236,0,IF(AND(J236&lt;=G236,J236&gt;H236),((J236-G236)/(H236-G236))*(E236-D236)+D236,IF(AND(J236&lt;=H236,J236&gt;I236),((J236-H236)/(I236-H236))*(F236-E236)+E236,F236)))))</f>
        <v/>
      </c>
      <c r="L236" s="15" t="str">
        <f>IF(G236&lt;H236,"Proporcional","Inverso")</f>
        <v>Inverso</v>
      </c>
    </row>
    <row r="237" spans="1:12" x14ac:dyDescent="0.35">
      <c r="A237" s="4" t="s">
        <v>0</v>
      </c>
      <c r="B237" s="5" t="s">
        <v>5</v>
      </c>
      <c r="C237" s="5" t="s">
        <v>45</v>
      </c>
      <c r="D237" s="9">
        <v>0.15</v>
      </c>
      <c r="E237" s="10">
        <v>0.21</v>
      </c>
      <c r="F237" s="11">
        <v>0.24</v>
      </c>
      <c r="G237" s="17">
        <v>1.05</v>
      </c>
      <c r="H237" s="17">
        <v>1</v>
      </c>
      <c r="I237" s="17">
        <v>0.9</v>
      </c>
      <c r="K237" s="16" t="str">
        <f>IF(L237="Proporcional",IF(J237="","",IF(J237&lt;G237,0,IF(AND(J237&gt;=G237,J237&lt;H237),((J237-G237)/(H237-G237))*(E237-D237)+D237,IF(AND(J237&gt;=H237,J237&lt;I237),((J237-H237)/(I237-H237))*(F237-E237)+E237,F237)))),IF(J237="","",IF(J237&gt;G237,0,IF(AND(J237&lt;=G237,J237&gt;H237),((J237-G237)/(H237-G237))*(E237-D237)+D237,IF(AND(J237&lt;=H237,J237&gt;I237),((J237-H237)/(I237-H237))*(F237-E237)+E237,F237)))))</f>
        <v/>
      </c>
      <c r="L237" s="15" t="str">
        <f>IF(G237&lt;H237,"Proporcional","Inverso")</f>
        <v>Inverso</v>
      </c>
    </row>
    <row r="238" spans="1:12" x14ac:dyDescent="0.35">
      <c r="A238" s="4" t="s">
        <v>0</v>
      </c>
      <c r="B238" s="5" t="s">
        <v>115</v>
      </c>
      <c r="C238" s="5" t="s">
        <v>45</v>
      </c>
      <c r="D238" s="9">
        <v>0.15</v>
      </c>
      <c r="E238" s="10">
        <v>0.21</v>
      </c>
      <c r="F238" s="11">
        <v>0.24</v>
      </c>
      <c r="G238" s="17">
        <v>1.05</v>
      </c>
      <c r="H238" s="17">
        <v>1</v>
      </c>
      <c r="I238" s="17">
        <v>0.9</v>
      </c>
      <c r="K238" s="16" t="str">
        <f>IF(L238="Proporcional",IF(J238="","",IF(J238&lt;G238,0,IF(AND(J238&gt;=G238,J238&lt;H238),((J238-G238)/(H238-G238))*(E238-D238)+D238,IF(AND(J238&gt;=H238,J238&lt;I238),((J238-H238)/(I238-H238))*(F238-E238)+E238,F238)))),IF(J238="","",IF(J238&gt;G238,0,IF(AND(J238&lt;=G238,J238&gt;H238),((J238-G238)/(H238-G238))*(E238-D238)+D238,IF(AND(J238&lt;=H238,J238&gt;I238),((J238-H238)/(I238-H238))*(F238-E238)+E238,F238)))))</f>
        <v/>
      </c>
      <c r="L238" s="15" t="str">
        <f>IF(G238&lt;H238,"Proporcional","Inverso")</f>
        <v>Inverso</v>
      </c>
    </row>
    <row r="239" spans="1:12" x14ac:dyDescent="0.35">
      <c r="A239" s="4" t="s">
        <v>0</v>
      </c>
      <c r="B239" s="5" t="s">
        <v>111</v>
      </c>
      <c r="C239" s="5" t="s">
        <v>45</v>
      </c>
      <c r="D239" s="9">
        <v>0.15</v>
      </c>
      <c r="E239" s="10">
        <v>0.21</v>
      </c>
      <c r="F239" s="11">
        <v>0.24</v>
      </c>
      <c r="G239" s="17">
        <v>1.05</v>
      </c>
      <c r="H239" s="17">
        <v>1</v>
      </c>
      <c r="I239" s="17">
        <v>0.9</v>
      </c>
      <c r="K239" s="16" t="str">
        <f>IF(L239="Proporcional",IF(J239="","",IF(J239&lt;G239,0,IF(AND(J239&gt;=G239,J239&lt;H239),((J239-G239)/(H239-G239))*(E239-D239)+D239,IF(AND(J239&gt;=H239,J239&lt;I239),((J239-H239)/(I239-H239))*(F239-E239)+E239,F239)))),IF(J239="","",IF(J239&gt;G239,0,IF(AND(J239&lt;=G239,J239&gt;H239),((J239-G239)/(H239-G239))*(E239-D239)+D239,IF(AND(J239&lt;=H239,J239&gt;I239),((J239-H239)/(I239-H239))*(F239-E239)+E239,F239)))))</f>
        <v/>
      </c>
      <c r="L239" s="15" t="str">
        <f>IF(G239&lt;H239,"Proporcional","Inverso")</f>
        <v>Inverso</v>
      </c>
    </row>
    <row r="240" spans="1:12" x14ac:dyDescent="0.35">
      <c r="A240" s="4" t="s">
        <v>0</v>
      </c>
      <c r="B240" s="5" t="s">
        <v>6</v>
      </c>
      <c r="C240" s="5" t="s">
        <v>45</v>
      </c>
      <c r="D240" s="9">
        <v>0.15</v>
      </c>
      <c r="E240" s="10">
        <v>0.21</v>
      </c>
      <c r="F240" s="11">
        <v>0.24</v>
      </c>
      <c r="G240" s="17">
        <v>1.05</v>
      </c>
      <c r="H240" s="17">
        <v>1</v>
      </c>
      <c r="I240" s="17">
        <v>0.9</v>
      </c>
      <c r="K240" s="16" t="str">
        <f>IF(L240="Proporcional",IF(J240="","",IF(J240&lt;G240,0,IF(AND(J240&gt;=G240,J240&lt;H240),((J240-G240)/(H240-G240))*(E240-D240)+D240,IF(AND(J240&gt;=H240,J240&lt;I240),((J240-H240)/(I240-H240))*(F240-E240)+E240,F240)))),IF(J240="","",IF(J240&gt;G240,0,IF(AND(J240&lt;=G240,J240&gt;H240),((J240-G240)/(H240-G240))*(E240-D240)+D240,IF(AND(J240&lt;=H240,J240&gt;I240),((J240-H240)/(I240-H240))*(F240-E240)+E240,F240)))))</f>
        <v/>
      </c>
      <c r="L240" s="15" t="str">
        <f>IF(G240&lt;H240,"Proporcional","Inverso")</f>
        <v>Inverso</v>
      </c>
    </row>
    <row r="241" spans="1:12" x14ac:dyDescent="0.35">
      <c r="A241" s="4" t="s">
        <v>0</v>
      </c>
      <c r="B241" s="5" t="s">
        <v>7</v>
      </c>
      <c r="C241" s="5" t="s">
        <v>45</v>
      </c>
      <c r="D241" s="9">
        <v>0.15</v>
      </c>
      <c r="E241" s="10">
        <v>0.21</v>
      </c>
      <c r="F241" s="11">
        <v>0.24</v>
      </c>
      <c r="G241" s="17">
        <v>1.05</v>
      </c>
      <c r="H241" s="17">
        <v>1</v>
      </c>
      <c r="I241" s="17">
        <v>0.9</v>
      </c>
      <c r="K241" s="16" t="str">
        <f>IF(L241="Proporcional",IF(J241="","",IF(J241&lt;G241,0,IF(AND(J241&gt;=G241,J241&lt;H241),((J241-G241)/(H241-G241))*(E241-D241)+D241,IF(AND(J241&gt;=H241,J241&lt;I241),((J241-H241)/(I241-H241))*(F241-E241)+E241,F241)))),IF(J241="","",IF(J241&gt;G241,0,IF(AND(J241&lt;=G241,J241&gt;H241),((J241-G241)/(H241-G241))*(E241-D241)+D241,IF(AND(J241&lt;=H241,J241&gt;I241),((J241-H241)/(I241-H241))*(F241-E241)+E241,F241)))))</f>
        <v/>
      </c>
      <c r="L241" s="15" t="str">
        <f>IF(G241&lt;H241,"Proporcional","Inverso")</f>
        <v>Inverso</v>
      </c>
    </row>
    <row r="242" spans="1:12" x14ac:dyDescent="0.35">
      <c r="A242" s="4" t="s">
        <v>0</v>
      </c>
      <c r="B242" s="5" t="s">
        <v>8</v>
      </c>
      <c r="C242" s="5" t="s">
        <v>45</v>
      </c>
      <c r="D242" s="9">
        <v>0.15</v>
      </c>
      <c r="E242" s="10">
        <v>0.21</v>
      </c>
      <c r="F242" s="11">
        <v>0.24</v>
      </c>
      <c r="G242" s="17">
        <v>1.05</v>
      </c>
      <c r="H242" s="17">
        <v>1</v>
      </c>
      <c r="I242" s="17">
        <v>0.9</v>
      </c>
      <c r="K242" s="16" t="str">
        <f>IF(L242="Proporcional",IF(J242="","",IF(J242&lt;G242,0,IF(AND(J242&gt;=G242,J242&lt;H242),((J242-G242)/(H242-G242))*(E242-D242)+D242,IF(AND(J242&gt;=H242,J242&lt;I242),((J242-H242)/(I242-H242))*(F242-E242)+E242,F242)))),IF(J242="","",IF(J242&gt;G242,0,IF(AND(J242&lt;=G242,J242&gt;H242),((J242-G242)/(H242-G242))*(E242-D242)+D242,IF(AND(J242&lt;=H242,J242&gt;I242),((J242-H242)/(I242-H242))*(F242-E242)+E242,F242)))))</f>
        <v/>
      </c>
      <c r="L242" s="15" t="str">
        <f>IF(G242&lt;H242,"Proporcional","Inverso")</f>
        <v>Inverso</v>
      </c>
    </row>
    <row r="243" spans="1:12" x14ac:dyDescent="0.35">
      <c r="A243" s="4" t="s">
        <v>0</v>
      </c>
      <c r="B243" s="5" t="s">
        <v>9</v>
      </c>
      <c r="C243" s="5" t="s">
        <v>45</v>
      </c>
      <c r="D243" s="9">
        <v>0.15</v>
      </c>
      <c r="E243" s="10">
        <v>0.21</v>
      </c>
      <c r="F243" s="11">
        <v>0.24</v>
      </c>
      <c r="G243" s="17">
        <v>1.8</v>
      </c>
      <c r="H243" s="17">
        <v>1.5</v>
      </c>
      <c r="I243" s="17">
        <v>1.3</v>
      </c>
      <c r="K243" s="16" t="str">
        <f>IF(L243="Proporcional",IF(J243="","",IF(J243&lt;G243,0,IF(AND(J243&gt;=G243,J243&lt;H243),((J243-G243)/(H243-G243))*(E243-D243)+D243,IF(AND(J243&gt;=H243,J243&lt;I243),((J243-H243)/(I243-H243))*(F243-E243)+E243,F243)))),IF(J243="","",IF(J243&gt;G243,0,IF(AND(J243&lt;=G243,J243&gt;H243),((J243-G243)/(H243-G243))*(E243-D243)+D243,IF(AND(J243&lt;=H243,J243&gt;I243),((J243-H243)/(I243-H243))*(F243-E243)+E243,F243)))))</f>
        <v/>
      </c>
      <c r="L243" s="15" t="str">
        <f>IF(G243&lt;H243,"Proporcional","Inverso")</f>
        <v>Inverso</v>
      </c>
    </row>
    <row r="244" spans="1:12" x14ac:dyDescent="0.35">
      <c r="A244" s="4" t="s">
        <v>0</v>
      </c>
      <c r="B244" s="5" t="s">
        <v>10</v>
      </c>
      <c r="C244" s="5" t="s">
        <v>45</v>
      </c>
      <c r="D244" s="9">
        <v>0.15</v>
      </c>
      <c r="E244" s="10">
        <v>0.21</v>
      </c>
      <c r="F244" s="11">
        <v>0.24</v>
      </c>
      <c r="G244" s="17">
        <v>1.05</v>
      </c>
      <c r="H244" s="17">
        <v>1</v>
      </c>
      <c r="I244" s="17">
        <v>0.9</v>
      </c>
      <c r="K244" s="16" t="str">
        <f>IF(L244="Proporcional",IF(J244="","",IF(J244&lt;G244,0,IF(AND(J244&gt;=G244,J244&lt;H244),((J244-G244)/(H244-G244))*(E244-D244)+D244,IF(AND(J244&gt;=H244,J244&lt;I244),((J244-H244)/(I244-H244))*(F244-E244)+E244,F244)))),IF(J244="","",IF(J244&gt;G244,0,IF(AND(J244&lt;=G244,J244&gt;H244),((J244-G244)/(H244-G244))*(E244-D244)+D244,IF(AND(J244&lt;=H244,J244&gt;I244),((J244-H244)/(I244-H244))*(F244-E244)+E244,F244)))))</f>
        <v/>
      </c>
      <c r="L244" s="15" t="str">
        <f>IF(G244&lt;H244,"Proporcional","Inverso")</f>
        <v>Inverso</v>
      </c>
    </row>
    <row r="245" spans="1:12" x14ac:dyDescent="0.35">
      <c r="A245" s="4" t="s">
        <v>0</v>
      </c>
      <c r="B245" s="5" t="s">
        <v>11</v>
      </c>
      <c r="C245" s="5" t="s">
        <v>45</v>
      </c>
      <c r="D245" s="9">
        <v>0.15</v>
      </c>
      <c r="E245" s="10">
        <v>0.21</v>
      </c>
      <c r="F245" s="11">
        <v>0.24</v>
      </c>
      <c r="G245" s="17">
        <v>1.05</v>
      </c>
      <c r="H245" s="17">
        <v>1</v>
      </c>
      <c r="I245" s="17">
        <v>0.9</v>
      </c>
      <c r="K245" s="16" t="str">
        <f>IF(L245="Proporcional",IF(J245="","",IF(J245&lt;G245,0,IF(AND(J245&gt;=G245,J245&lt;H245),((J245-G245)/(H245-G245))*(E245-D245)+D245,IF(AND(J245&gt;=H245,J245&lt;I245),((J245-H245)/(I245-H245))*(F245-E245)+E245,F245)))),IF(J245="","",IF(J245&gt;G245,0,IF(AND(J245&lt;=G245,J245&gt;H245),((J245-G245)/(H245-G245))*(E245-D245)+D245,IF(AND(J245&lt;=H245,J245&gt;I245),((J245-H245)/(I245-H245))*(F245-E245)+E245,F245)))))</f>
        <v/>
      </c>
      <c r="L245" s="15" t="str">
        <f>IF(G245&lt;H245,"Proporcional","Inverso")</f>
        <v>Inverso</v>
      </c>
    </row>
    <row r="246" spans="1:12" x14ac:dyDescent="0.35">
      <c r="A246" s="4" t="s">
        <v>0</v>
      </c>
      <c r="B246" s="5" t="s">
        <v>12</v>
      </c>
      <c r="C246" s="5" t="s">
        <v>45</v>
      </c>
      <c r="D246" s="9">
        <v>0.15</v>
      </c>
      <c r="E246" s="10">
        <v>0.21</v>
      </c>
      <c r="F246" s="11">
        <v>0.24</v>
      </c>
      <c r="G246" s="17">
        <v>1.05</v>
      </c>
      <c r="H246" s="17">
        <v>1</v>
      </c>
      <c r="I246" s="17">
        <v>0.9</v>
      </c>
      <c r="K246" s="16" t="str">
        <f>IF(L246="Proporcional",IF(J246="","",IF(J246&lt;G246,0,IF(AND(J246&gt;=G246,J246&lt;H246),((J246-G246)/(H246-G246))*(E246-D246)+D246,IF(AND(J246&gt;=H246,J246&lt;I246),((J246-H246)/(I246-H246))*(F246-E246)+E246,F246)))),IF(J246="","",IF(J246&gt;G246,0,IF(AND(J246&lt;=G246,J246&gt;H246),((J246-G246)/(H246-G246))*(E246-D246)+D246,IF(AND(J246&lt;=H246,J246&gt;I246),((J246-H246)/(I246-H246))*(F246-E246)+E246,F246)))))</f>
        <v/>
      </c>
      <c r="L246" s="15" t="str">
        <f>IF(G246&lt;H246,"Proporcional","Inverso")</f>
        <v>Inverso</v>
      </c>
    </row>
    <row r="247" spans="1:12" x14ac:dyDescent="0.35">
      <c r="A247" s="4" t="s">
        <v>0</v>
      </c>
      <c r="B247" s="5" t="s">
        <v>13</v>
      </c>
      <c r="C247" s="5" t="s">
        <v>45</v>
      </c>
      <c r="D247" s="9">
        <v>0.15</v>
      </c>
      <c r="E247" s="10">
        <v>0.21</v>
      </c>
      <c r="F247" s="11">
        <v>0.24</v>
      </c>
      <c r="G247" s="17">
        <v>1.05</v>
      </c>
      <c r="H247" s="17">
        <v>1</v>
      </c>
      <c r="I247" s="17">
        <v>0.9</v>
      </c>
      <c r="K247" s="16" t="str">
        <f>IF(L247="Proporcional",IF(J247="","",IF(J247&lt;G247,0,IF(AND(J247&gt;=G247,J247&lt;H247),((J247-G247)/(H247-G247))*(E247-D247)+D247,IF(AND(J247&gt;=H247,J247&lt;I247),((J247-H247)/(I247-H247))*(F247-E247)+E247,F247)))),IF(J247="","",IF(J247&gt;G247,0,IF(AND(J247&lt;=G247,J247&gt;H247),((J247-G247)/(H247-G247))*(E247-D247)+D247,IF(AND(J247&lt;=H247,J247&gt;I247),((J247-H247)/(I247-H247))*(F247-E247)+E247,F247)))))</f>
        <v/>
      </c>
      <c r="L247" s="15" t="str">
        <f>IF(G247&lt;H247,"Proporcional","Inverso")</f>
        <v>Inverso</v>
      </c>
    </row>
    <row r="248" spans="1:12" x14ac:dyDescent="0.35">
      <c r="A248" s="4" t="s">
        <v>0</v>
      </c>
      <c r="B248" s="5" t="s">
        <v>14</v>
      </c>
      <c r="C248" s="5" t="s">
        <v>45</v>
      </c>
      <c r="D248" s="9">
        <v>0.15</v>
      </c>
      <c r="E248" s="10">
        <v>0.21</v>
      </c>
      <c r="F248" s="11">
        <v>0.24</v>
      </c>
      <c r="G248" s="17">
        <v>1.05</v>
      </c>
      <c r="H248" s="17">
        <v>1</v>
      </c>
      <c r="I248" s="17">
        <v>0.9</v>
      </c>
      <c r="K248" s="16" t="str">
        <f>IF(L248="Proporcional",IF(J248="","",IF(J248&lt;G248,0,IF(AND(J248&gt;=G248,J248&lt;H248),((J248-G248)/(H248-G248))*(E248-D248)+D248,IF(AND(J248&gt;=H248,J248&lt;I248),((J248-H248)/(I248-H248))*(F248-E248)+E248,F248)))),IF(J248="","",IF(J248&gt;G248,0,IF(AND(J248&lt;=G248,J248&gt;H248),((J248-G248)/(H248-G248))*(E248-D248)+D248,IF(AND(J248&lt;=H248,J248&gt;I248),((J248-H248)/(I248-H248))*(F248-E248)+E248,F248)))))</f>
        <v/>
      </c>
      <c r="L248" s="15" t="str">
        <f>IF(G248&lt;H248,"Proporcional","Inverso")</f>
        <v>Inverso</v>
      </c>
    </row>
    <row r="249" spans="1:12" x14ac:dyDescent="0.35">
      <c r="A249" s="4" t="s">
        <v>0</v>
      </c>
      <c r="B249" s="5" t="s">
        <v>15</v>
      </c>
      <c r="C249" s="5" t="s">
        <v>45</v>
      </c>
      <c r="D249" s="9">
        <v>0.15</v>
      </c>
      <c r="E249" s="10">
        <v>0.21</v>
      </c>
      <c r="F249" s="11">
        <v>0.24</v>
      </c>
      <c r="G249" s="17">
        <v>1.05</v>
      </c>
      <c r="H249" s="17">
        <v>1</v>
      </c>
      <c r="I249" s="17">
        <v>0.9</v>
      </c>
      <c r="K249" s="16" t="str">
        <f>IF(L249="Proporcional",IF(J249="","",IF(J249&lt;G249,0,IF(AND(J249&gt;=G249,J249&lt;H249),((J249-G249)/(H249-G249))*(E249-D249)+D249,IF(AND(J249&gt;=H249,J249&lt;I249),((J249-H249)/(I249-H249))*(F249-E249)+E249,F249)))),IF(J249="","",IF(J249&gt;G249,0,IF(AND(J249&lt;=G249,J249&gt;H249),((J249-G249)/(H249-G249))*(E249-D249)+D249,IF(AND(J249&lt;=H249,J249&gt;I249),((J249-H249)/(I249-H249))*(F249-E249)+E249,F249)))))</f>
        <v/>
      </c>
      <c r="L249" s="15" t="str">
        <f>IF(G249&lt;H249,"Proporcional","Inverso")</f>
        <v>Inverso</v>
      </c>
    </row>
    <row r="250" spans="1:12" x14ac:dyDescent="0.35">
      <c r="A250" s="4" t="s">
        <v>0</v>
      </c>
      <c r="B250" s="5" t="s">
        <v>16</v>
      </c>
      <c r="C250" s="5" t="s">
        <v>45</v>
      </c>
      <c r="D250" s="9">
        <v>0.15</v>
      </c>
      <c r="E250" s="10">
        <v>0.21</v>
      </c>
      <c r="F250" s="11">
        <v>0.24</v>
      </c>
      <c r="G250" s="17">
        <v>1.05</v>
      </c>
      <c r="H250" s="17">
        <v>1</v>
      </c>
      <c r="I250" s="17">
        <v>0.9</v>
      </c>
      <c r="K250" s="16" t="str">
        <f>IF(L250="Proporcional",IF(J250="","",IF(J250&lt;G250,0,IF(AND(J250&gt;=G250,J250&lt;H250),((J250-G250)/(H250-G250))*(E250-D250)+D250,IF(AND(J250&gt;=H250,J250&lt;I250),((J250-H250)/(I250-H250))*(F250-E250)+E250,F250)))),IF(J250="","",IF(J250&gt;G250,0,IF(AND(J250&lt;=G250,J250&gt;H250),((J250-G250)/(H250-G250))*(E250-D250)+D250,IF(AND(J250&lt;=H250,J250&gt;I250),((J250-H250)/(I250-H250))*(F250-E250)+E250,F250)))))</f>
        <v/>
      </c>
      <c r="L250" s="15" t="str">
        <f>IF(G250&lt;H250,"Proporcional","Inverso")</f>
        <v>Inverso</v>
      </c>
    </row>
    <row r="251" spans="1:12" x14ac:dyDescent="0.35">
      <c r="A251" s="4" t="s">
        <v>0</v>
      </c>
      <c r="B251" s="5" t="s">
        <v>17</v>
      </c>
      <c r="C251" s="5" t="s">
        <v>45</v>
      </c>
      <c r="D251" s="9">
        <v>0.15</v>
      </c>
      <c r="E251" s="10">
        <v>0.21</v>
      </c>
      <c r="F251" s="11">
        <v>0.24</v>
      </c>
      <c r="G251" s="17">
        <v>1.5</v>
      </c>
      <c r="H251" s="17">
        <v>1.2</v>
      </c>
      <c r="I251" s="17">
        <v>1</v>
      </c>
      <c r="K251" s="16" t="str">
        <f>IF(L251="Proporcional",IF(J251="","",IF(J251&lt;G251,0,IF(AND(J251&gt;=G251,J251&lt;H251),((J251-G251)/(H251-G251))*(E251-D251)+D251,IF(AND(J251&gt;=H251,J251&lt;I251),((J251-H251)/(I251-H251))*(F251-E251)+E251,F251)))),IF(J251="","",IF(J251&gt;G251,0,IF(AND(J251&lt;=G251,J251&gt;H251),((J251-G251)/(H251-G251))*(E251-D251)+D251,IF(AND(J251&lt;=H251,J251&gt;I251),((J251-H251)/(I251-H251))*(F251-E251)+E251,F251)))))</f>
        <v/>
      </c>
      <c r="L251" s="15" t="str">
        <f>IF(G251&lt;H251,"Proporcional","Inverso")</f>
        <v>Inverso</v>
      </c>
    </row>
    <row r="252" spans="1:12" x14ac:dyDescent="0.35">
      <c r="A252" s="4" t="s">
        <v>0</v>
      </c>
      <c r="B252" s="5" t="s">
        <v>18</v>
      </c>
      <c r="C252" s="5" t="s">
        <v>45</v>
      </c>
      <c r="D252" s="9">
        <v>0.15</v>
      </c>
      <c r="E252" s="10">
        <v>0.21</v>
      </c>
      <c r="F252" s="11">
        <v>0.24</v>
      </c>
      <c r="G252" s="17">
        <v>1.05</v>
      </c>
      <c r="H252" s="17">
        <v>1</v>
      </c>
      <c r="I252" s="17">
        <v>0.9</v>
      </c>
      <c r="K252" s="16" t="str">
        <f>IF(L252="Proporcional",IF(J252="","",IF(J252&lt;G252,0,IF(AND(J252&gt;=G252,J252&lt;H252),((J252-G252)/(H252-G252))*(E252-D252)+D252,IF(AND(J252&gt;=H252,J252&lt;I252),((J252-H252)/(I252-H252))*(F252-E252)+E252,F252)))),IF(J252="","",IF(J252&gt;G252,0,IF(AND(J252&lt;=G252,J252&gt;H252),((J252-G252)/(H252-G252))*(E252-D252)+D252,IF(AND(J252&lt;=H252,J252&gt;I252),((J252-H252)/(I252-H252))*(F252-E252)+E252,F252)))))</f>
        <v/>
      </c>
      <c r="L252" s="15" t="str">
        <f>IF(G252&lt;H252,"Proporcional","Inverso")</f>
        <v>Inverso</v>
      </c>
    </row>
    <row r="253" spans="1:12" x14ac:dyDescent="0.35">
      <c r="A253" s="4" t="s">
        <v>0</v>
      </c>
      <c r="B253" s="5" t="s">
        <v>19</v>
      </c>
      <c r="C253" s="5" t="s">
        <v>45</v>
      </c>
      <c r="D253" s="9">
        <v>0.15</v>
      </c>
      <c r="E253" s="10">
        <v>0.21</v>
      </c>
      <c r="F253" s="11">
        <v>0.24</v>
      </c>
      <c r="G253" s="17">
        <v>1.05</v>
      </c>
      <c r="H253" s="17">
        <v>1</v>
      </c>
      <c r="I253" s="17">
        <v>0.9</v>
      </c>
      <c r="K253" s="16" t="str">
        <f>IF(L253="Proporcional",IF(J253="","",IF(J253&lt;G253,0,IF(AND(J253&gt;=G253,J253&lt;H253),((J253-G253)/(H253-G253))*(E253-D253)+D253,IF(AND(J253&gt;=H253,J253&lt;I253),((J253-H253)/(I253-H253))*(F253-E253)+E253,F253)))),IF(J253="","",IF(J253&gt;G253,0,IF(AND(J253&lt;=G253,J253&gt;H253),((J253-G253)/(H253-G253))*(E253-D253)+D253,IF(AND(J253&lt;=H253,J253&gt;I253),((J253-H253)/(I253-H253))*(F253-E253)+E253,F253)))))</f>
        <v/>
      </c>
      <c r="L253" s="15" t="str">
        <f>IF(G253&lt;H253,"Proporcional","Inverso")</f>
        <v>Inverso</v>
      </c>
    </row>
    <row r="254" spans="1:12" x14ac:dyDescent="0.35">
      <c r="A254" s="4" t="s">
        <v>0</v>
      </c>
      <c r="B254" s="5" t="s">
        <v>20</v>
      </c>
      <c r="C254" s="5" t="s">
        <v>45</v>
      </c>
      <c r="D254" s="9">
        <v>0.15</v>
      </c>
      <c r="E254" s="10">
        <v>0.21</v>
      </c>
      <c r="F254" s="11">
        <v>0.24</v>
      </c>
      <c r="G254" s="17">
        <v>1.05</v>
      </c>
      <c r="H254" s="17">
        <v>1</v>
      </c>
      <c r="I254" s="17">
        <v>0.9</v>
      </c>
      <c r="K254" s="16" t="str">
        <f>IF(L254="Proporcional",IF(J254="","",IF(J254&lt;G254,0,IF(AND(J254&gt;=G254,J254&lt;H254),((J254-G254)/(H254-G254))*(E254-D254)+D254,IF(AND(J254&gt;=H254,J254&lt;I254),((J254-H254)/(I254-H254))*(F254-E254)+E254,F254)))),IF(J254="","",IF(J254&gt;G254,0,IF(AND(J254&lt;=G254,J254&gt;H254),((J254-G254)/(H254-G254))*(E254-D254)+D254,IF(AND(J254&lt;=H254,J254&gt;I254),((J254-H254)/(I254-H254))*(F254-E254)+E254,F254)))))</f>
        <v/>
      </c>
      <c r="L254" s="15" t="str">
        <f>IF(G254&lt;H254,"Proporcional","Inverso")</f>
        <v>Inverso</v>
      </c>
    </row>
    <row r="255" spans="1:12" x14ac:dyDescent="0.35">
      <c r="A255" s="4" t="s">
        <v>0</v>
      </c>
      <c r="B255" s="5" t="s">
        <v>21</v>
      </c>
      <c r="C255" s="5" t="s">
        <v>45</v>
      </c>
      <c r="D255" s="9">
        <v>0.15</v>
      </c>
      <c r="E255" s="10">
        <v>0.21</v>
      </c>
      <c r="F255" s="11">
        <v>0.24</v>
      </c>
      <c r="G255" s="17">
        <v>1.05</v>
      </c>
      <c r="H255" s="17">
        <v>1</v>
      </c>
      <c r="I255" s="17">
        <v>0.9</v>
      </c>
      <c r="K255" s="16" t="str">
        <f>IF(L255="Proporcional",IF(J255="","",IF(J255&lt;G255,0,IF(AND(J255&gt;=G255,J255&lt;H255),((J255-G255)/(H255-G255))*(E255-D255)+D255,IF(AND(J255&gt;=H255,J255&lt;I255),((J255-H255)/(I255-H255))*(F255-E255)+E255,F255)))),IF(J255="","",IF(J255&gt;G255,0,IF(AND(J255&lt;=G255,J255&gt;H255),((J255-G255)/(H255-G255))*(E255-D255)+D255,IF(AND(J255&lt;=H255,J255&gt;I255),((J255-H255)/(I255-H255))*(F255-E255)+E255,F255)))))</f>
        <v/>
      </c>
      <c r="L255" s="15" t="str">
        <f>IF(G255&lt;H255,"Proporcional","Inverso")</f>
        <v>Inverso</v>
      </c>
    </row>
    <row r="256" spans="1:12" x14ac:dyDescent="0.35">
      <c r="A256" s="4" t="s">
        <v>0</v>
      </c>
      <c r="B256" s="5" t="s">
        <v>22</v>
      </c>
      <c r="C256" s="5" t="s">
        <v>45</v>
      </c>
      <c r="D256" s="9">
        <v>0.15</v>
      </c>
      <c r="E256" s="10">
        <v>0.21</v>
      </c>
      <c r="F256" s="11">
        <v>0.24</v>
      </c>
      <c r="G256" s="17">
        <v>1.05</v>
      </c>
      <c r="H256" s="17">
        <v>1</v>
      </c>
      <c r="I256" s="17">
        <v>0.9</v>
      </c>
      <c r="K256" s="16" t="str">
        <f>IF(L256="Proporcional",IF(J256="","",IF(J256&lt;G256,0,IF(AND(J256&gt;=G256,J256&lt;H256),((J256-G256)/(H256-G256))*(E256-D256)+D256,IF(AND(J256&gt;=H256,J256&lt;I256),((J256-H256)/(I256-H256))*(F256-E256)+E256,F256)))),IF(J256="","",IF(J256&gt;G256,0,IF(AND(J256&lt;=G256,J256&gt;H256),((J256-G256)/(H256-G256))*(E256-D256)+D256,IF(AND(J256&lt;=H256,J256&gt;I256),((J256-H256)/(I256-H256))*(F256-E256)+E256,F256)))))</f>
        <v/>
      </c>
      <c r="L256" s="15" t="str">
        <f>IF(G256&lt;H256,"Proporcional","Inverso")</f>
        <v>Inverso</v>
      </c>
    </row>
    <row r="257" spans="1:12" x14ac:dyDescent="0.35">
      <c r="A257" s="4" t="s">
        <v>0</v>
      </c>
      <c r="B257" s="5" t="s">
        <v>23</v>
      </c>
      <c r="C257" s="5" t="s">
        <v>45</v>
      </c>
      <c r="D257" s="9">
        <v>0.15</v>
      </c>
      <c r="E257" s="10">
        <v>0.21</v>
      </c>
      <c r="F257" s="11">
        <v>0.24</v>
      </c>
      <c r="G257" s="17">
        <v>1.05</v>
      </c>
      <c r="H257" s="17">
        <v>1</v>
      </c>
      <c r="I257" s="17">
        <v>0.9</v>
      </c>
      <c r="K257" s="16" t="str">
        <f>IF(L257="Proporcional",IF(J257="","",IF(J257&lt;G257,0,IF(AND(J257&gt;=G257,J257&lt;H257),((J257-G257)/(H257-G257))*(E257-D257)+D257,IF(AND(J257&gt;=H257,J257&lt;I257),((J257-H257)/(I257-H257))*(F257-E257)+E257,F257)))),IF(J257="","",IF(J257&gt;G257,0,IF(AND(J257&lt;=G257,J257&gt;H257),((J257-G257)/(H257-G257))*(E257-D257)+D257,IF(AND(J257&lt;=H257,J257&gt;I257),((J257-H257)/(I257-H257))*(F257-E257)+E257,F257)))))</f>
        <v/>
      </c>
      <c r="L257" s="15" t="str">
        <f>IF(G257&lt;H257,"Proporcional","Inverso")</f>
        <v>Inverso</v>
      </c>
    </row>
    <row r="258" spans="1:12" x14ac:dyDescent="0.35">
      <c r="A258" s="4" t="s">
        <v>0</v>
      </c>
      <c r="B258" s="5" t="s">
        <v>24</v>
      </c>
      <c r="C258" s="5" t="s">
        <v>45</v>
      </c>
      <c r="D258" s="9">
        <v>0.15</v>
      </c>
      <c r="E258" s="10">
        <v>0.21</v>
      </c>
      <c r="F258" s="11">
        <v>0.24</v>
      </c>
      <c r="G258" s="17">
        <v>1.05</v>
      </c>
      <c r="H258" s="17">
        <v>1</v>
      </c>
      <c r="I258" s="17">
        <v>0.9</v>
      </c>
      <c r="K258" s="16" t="str">
        <f>IF(L258="Proporcional",IF(J258="","",IF(J258&lt;G258,0,IF(AND(J258&gt;=G258,J258&lt;H258),((J258-G258)/(H258-G258))*(E258-D258)+D258,IF(AND(J258&gt;=H258,J258&lt;I258),((J258-H258)/(I258-H258))*(F258-E258)+E258,F258)))),IF(J258="","",IF(J258&gt;G258,0,IF(AND(J258&lt;=G258,J258&gt;H258),((J258-G258)/(H258-G258))*(E258-D258)+D258,IF(AND(J258&lt;=H258,J258&gt;I258),((J258-H258)/(I258-H258))*(F258-E258)+E258,F258)))))</f>
        <v/>
      </c>
      <c r="L258" s="15" t="str">
        <f>IF(G258&lt;H258,"Proporcional","Inverso")</f>
        <v>Inverso</v>
      </c>
    </row>
    <row r="259" spans="1:12" x14ac:dyDescent="0.35">
      <c r="A259" s="4" t="s">
        <v>0</v>
      </c>
      <c r="B259" s="5" t="s">
        <v>25</v>
      </c>
      <c r="C259" s="5" t="s">
        <v>45</v>
      </c>
      <c r="D259" s="9">
        <v>0.15</v>
      </c>
      <c r="E259" s="10">
        <v>0.21</v>
      </c>
      <c r="F259" s="11">
        <v>0.24</v>
      </c>
      <c r="G259" s="17">
        <v>1.05</v>
      </c>
      <c r="H259" s="17">
        <v>1</v>
      </c>
      <c r="I259" s="17">
        <v>0.9</v>
      </c>
      <c r="K259" s="16" t="str">
        <f>IF(L259="Proporcional",IF(J259="","",IF(J259&lt;G259,0,IF(AND(J259&gt;=G259,J259&lt;H259),((J259-G259)/(H259-G259))*(E259-D259)+D259,IF(AND(J259&gt;=H259,J259&lt;I259),((J259-H259)/(I259-H259))*(F259-E259)+E259,F259)))),IF(J259="","",IF(J259&gt;G259,0,IF(AND(J259&lt;=G259,J259&gt;H259),((J259-G259)/(H259-G259))*(E259-D259)+D259,IF(AND(J259&lt;=H259,J259&gt;I259),((J259-H259)/(I259-H259))*(F259-E259)+E259,F259)))))</f>
        <v/>
      </c>
      <c r="L259" s="15" t="str">
        <f>IF(G259&lt;H259,"Proporcional","Inverso")</f>
        <v>Inverso</v>
      </c>
    </row>
    <row r="260" spans="1:12" x14ac:dyDescent="0.35">
      <c r="A260" s="4" t="s">
        <v>0</v>
      </c>
      <c r="B260" s="5" t="s">
        <v>26</v>
      </c>
      <c r="C260" s="5" t="s">
        <v>45</v>
      </c>
      <c r="D260" s="9">
        <v>0.15</v>
      </c>
      <c r="E260" s="10">
        <v>0.21</v>
      </c>
      <c r="F260" s="11">
        <v>0.24</v>
      </c>
      <c r="G260" s="17">
        <v>1.05</v>
      </c>
      <c r="H260" s="17">
        <v>1</v>
      </c>
      <c r="I260" s="17">
        <v>0.9</v>
      </c>
      <c r="K260" s="16" t="str">
        <f>IF(L260="Proporcional",IF(J260="","",IF(J260&lt;G260,0,IF(AND(J260&gt;=G260,J260&lt;H260),((J260-G260)/(H260-G260))*(E260-D260)+D260,IF(AND(J260&gt;=H260,J260&lt;I260),((J260-H260)/(I260-H260))*(F260-E260)+E260,F260)))),IF(J260="","",IF(J260&gt;G260,0,IF(AND(J260&lt;=G260,J260&gt;H260),((J260-G260)/(H260-G260))*(E260-D260)+D260,IF(AND(J260&lt;=H260,J260&gt;I260),((J260-H260)/(I260-H260))*(F260-E260)+E260,F260)))))</f>
        <v/>
      </c>
      <c r="L260" s="15" t="str">
        <f>IF(G260&lt;H260,"Proporcional","Inverso")</f>
        <v>Inverso</v>
      </c>
    </row>
    <row r="261" spans="1:12" x14ac:dyDescent="0.35">
      <c r="A261" s="4" t="s">
        <v>0</v>
      </c>
      <c r="B261" s="5" t="s">
        <v>27</v>
      </c>
      <c r="C261" s="5" t="s">
        <v>45</v>
      </c>
      <c r="D261" s="9">
        <v>0.15</v>
      </c>
      <c r="E261" s="10">
        <v>0.21</v>
      </c>
      <c r="F261" s="11">
        <v>0.24</v>
      </c>
      <c r="G261" s="17">
        <v>1.05</v>
      </c>
      <c r="H261" s="17">
        <v>1</v>
      </c>
      <c r="I261" s="17">
        <v>0.9</v>
      </c>
      <c r="K261" s="16" t="str">
        <f>IF(L261="Proporcional",IF(J261="","",IF(J261&lt;G261,0,IF(AND(J261&gt;=G261,J261&lt;H261),((J261-G261)/(H261-G261))*(E261-D261)+D261,IF(AND(J261&gt;=H261,J261&lt;I261),((J261-H261)/(I261-H261))*(F261-E261)+E261,F261)))),IF(J261="","",IF(J261&gt;G261,0,IF(AND(J261&lt;=G261,J261&gt;H261),((J261-G261)/(H261-G261))*(E261-D261)+D261,IF(AND(J261&lt;=H261,J261&gt;I261),((J261-H261)/(I261-H261))*(F261-E261)+E261,F261)))))</f>
        <v/>
      </c>
      <c r="L261" s="15" t="str">
        <f>IF(G261&lt;H261,"Proporcional","Inverso")</f>
        <v>Inverso</v>
      </c>
    </row>
    <row r="262" spans="1:12" x14ac:dyDescent="0.35">
      <c r="A262" s="4" t="s">
        <v>0</v>
      </c>
      <c r="B262" s="5" t="s">
        <v>28</v>
      </c>
      <c r="C262" s="5" t="s">
        <v>45</v>
      </c>
      <c r="D262" s="9">
        <v>0.15</v>
      </c>
      <c r="E262" s="10">
        <v>0.21</v>
      </c>
      <c r="F262" s="11">
        <v>0.24</v>
      </c>
      <c r="G262" s="17">
        <v>1.05</v>
      </c>
      <c r="H262" s="17">
        <v>1</v>
      </c>
      <c r="I262" s="17">
        <v>0.9</v>
      </c>
      <c r="K262" s="16" t="str">
        <f>IF(L262="Proporcional",IF(J262="","",IF(J262&lt;G262,0,IF(AND(J262&gt;=G262,J262&lt;H262),((J262-G262)/(H262-G262))*(E262-D262)+D262,IF(AND(J262&gt;=H262,J262&lt;I262),((J262-H262)/(I262-H262))*(F262-E262)+E262,F262)))),IF(J262="","",IF(J262&gt;G262,0,IF(AND(J262&lt;=G262,J262&gt;H262),((J262-G262)/(H262-G262))*(E262-D262)+D262,IF(AND(J262&lt;=H262,J262&gt;I262),((J262-H262)/(I262-H262))*(F262-E262)+E262,F262)))))</f>
        <v/>
      </c>
      <c r="L262" s="15" t="str">
        <f>IF(G262&lt;H262,"Proporcional","Inverso")</f>
        <v>Inverso</v>
      </c>
    </row>
    <row r="263" spans="1:12" x14ac:dyDescent="0.35">
      <c r="A263" s="4" t="s">
        <v>0</v>
      </c>
      <c r="B263" s="5" t="s">
        <v>29</v>
      </c>
      <c r="C263" s="5" t="s">
        <v>45</v>
      </c>
      <c r="D263" s="9">
        <v>0.15</v>
      </c>
      <c r="E263" s="10">
        <v>0.21</v>
      </c>
      <c r="F263" s="11">
        <v>0.24</v>
      </c>
      <c r="G263" s="17">
        <v>1.05</v>
      </c>
      <c r="H263" s="17">
        <v>1</v>
      </c>
      <c r="I263" s="17">
        <v>0.9</v>
      </c>
      <c r="K263" s="16" t="str">
        <f>IF(L263="Proporcional",IF(J263="","",IF(J263&lt;G263,0,IF(AND(J263&gt;=G263,J263&lt;H263),((J263-G263)/(H263-G263))*(E263-D263)+D263,IF(AND(J263&gt;=H263,J263&lt;I263),((J263-H263)/(I263-H263))*(F263-E263)+E263,F263)))),IF(J263="","",IF(J263&gt;G263,0,IF(AND(J263&lt;=G263,J263&gt;H263),((J263-G263)/(H263-G263))*(E263-D263)+D263,IF(AND(J263&lt;=H263,J263&gt;I263),((J263-H263)/(I263-H263))*(F263-E263)+E263,F263)))))</f>
        <v/>
      </c>
      <c r="L263" s="15" t="str">
        <f>IF(G263&lt;H263,"Proporcional","Inverso")</f>
        <v>Inverso</v>
      </c>
    </row>
    <row r="264" spans="1:12" x14ac:dyDescent="0.35">
      <c r="A264" s="4" t="s">
        <v>0</v>
      </c>
      <c r="B264" s="5" t="s">
        <v>116</v>
      </c>
      <c r="C264" s="5" t="s">
        <v>45</v>
      </c>
      <c r="D264" s="9">
        <v>0.15</v>
      </c>
      <c r="E264" s="10">
        <v>0.21</v>
      </c>
      <c r="F264" s="11">
        <v>0.24</v>
      </c>
      <c r="G264" s="17">
        <v>1.6</v>
      </c>
      <c r="H264" s="17">
        <v>1.55</v>
      </c>
      <c r="I264" s="17">
        <v>1.5</v>
      </c>
      <c r="K264" s="16" t="str">
        <f>IF(L264="Proporcional",IF(J264="","",IF(J264&lt;G264,0,IF(AND(J264&gt;=G264,J264&lt;H264),((J264-G264)/(H264-G264))*(E264-D264)+D264,IF(AND(J264&gt;=H264,J264&lt;I264),((J264-H264)/(I264-H264))*(F264-E264)+E264,F264)))),IF(J264="","",IF(J264&gt;G264,0,IF(AND(J264&lt;=G264,J264&gt;H264),((J264-G264)/(H264-G264))*(E264-D264)+D264,IF(AND(J264&lt;=H264,J264&gt;I264),((J264-H264)/(I264-H264))*(F264-E264)+E264,F264)))))</f>
        <v/>
      </c>
      <c r="L264" s="15" t="str">
        <f>IF(G264&lt;H264,"Proporcional","Inverso")</f>
        <v>Inverso</v>
      </c>
    </row>
    <row r="265" spans="1:12" x14ac:dyDescent="0.35">
      <c r="A265" s="4" t="s">
        <v>0</v>
      </c>
      <c r="B265" s="5" t="s">
        <v>30</v>
      </c>
      <c r="C265" s="5" t="s">
        <v>45</v>
      </c>
      <c r="D265" s="9">
        <v>0.15</v>
      </c>
      <c r="E265" s="10">
        <v>0.21</v>
      </c>
      <c r="F265" s="11">
        <v>0.24</v>
      </c>
      <c r="G265" s="17">
        <v>1.2</v>
      </c>
      <c r="H265" s="17">
        <v>1</v>
      </c>
      <c r="I265" s="17">
        <v>0.9</v>
      </c>
      <c r="K265" s="16" t="str">
        <f>IF(L265="Proporcional",IF(J265="","",IF(J265&lt;G265,0,IF(AND(J265&gt;=G265,J265&lt;H265),((J265-G265)/(H265-G265))*(E265-D265)+D265,IF(AND(J265&gt;=H265,J265&lt;I265),((J265-H265)/(I265-H265))*(F265-E265)+E265,F265)))),IF(J265="","",IF(J265&gt;G265,0,IF(AND(J265&lt;=G265,J265&gt;H265),((J265-G265)/(H265-G265))*(E265-D265)+D265,IF(AND(J265&lt;=H265,J265&gt;I265),((J265-H265)/(I265-H265))*(F265-E265)+E265,F265)))))</f>
        <v/>
      </c>
      <c r="L265" s="15" t="str">
        <f>IF(G265&lt;H265,"Proporcional","Inverso")</f>
        <v>Inverso</v>
      </c>
    </row>
    <row r="266" spans="1:12" x14ac:dyDescent="0.35">
      <c r="A266" s="4" t="s">
        <v>0</v>
      </c>
      <c r="B266" s="5" t="s">
        <v>31</v>
      </c>
      <c r="C266" s="5" t="s">
        <v>45</v>
      </c>
      <c r="D266" s="9">
        <v>0.15</v>
      </c>
      <c r="E266" s="10">
        <v>0.21</v>
      </c>
      <c r="F266" s="11">
        <v>0.24</v>
      </c>
      <c r="G266" s="17">
        <v>1.05</v>
      </c>
      <c r="H266" s="17">
        <v>1</v>
      </c>
      <c r="I266" s="17">
        <v>0.9</v>
      </c>
      <c r="K266" s="16" t="str">
        <f>IF(L266="Proporcional",IF(J266="","",IF(J266&lt;G266,0,IF(AND(J266&gt;=G266,J266&lt;H266),((J266-G266)/(H266-G266))*(E266-D266)+D266,IF(AND(J266&gt;=H266,J266&lt;I266),((J266-H266)/(I266-H266))*(F266-E266)+E266,F266)))),IF(J266="","",IF(J266&gt;G266,0,IF(AND(J266&lt;=G266,J266&gt;H266),((J266-G266)/(H266-G266))*(E266-D266)+D266,IF(AND(J266&lt;=H266,J266&gt;I266),((J266-H266)/(I266-H266))*(F266-E266)+E266,F266)))))</f>
        <v/>
      </c>
      <c r="L266" s="15" t="str">
        <f>IF(G266&lt;H266,"Proporcional","Inverso")</f>
        <v>Inverso</v>
      </c>
    </row>
    <row r="267" spans="1:12" x14ac:dyDescent="0.35">
      <c r="A267" s="4" t="s">
        <v>0</v>
      </c>
      <c r="B267" s="5" t="s">
        <v>32</v>
      </c>
      <c r="C267" s="5" t="s">
        <v>45</v>
      </c>
      <c r="D267" s="9">
        <v>0.15</v>
      </c>
      <c r="E267" s="10">
        <v>0.21</v>
      </c>
      <c r="F267" s="11">
        <v>0.24</v>
      </c>
      <c r="G267" s="17">
        <v>1.05</v>
      </c>
      <c r="H267" s="17">
        <v>1</v>
      </c>
      <c r="I267" s="17">
        <v>0.9</v>
      </c>
      <c r="K267" s="16" t="str">
        <f>IF(L267="Proporcional",IF(J267="","",IF(J267&lt;G267,0,IF(AND(J267&gt;=G267,J267&lt;H267),((J267-G267)/(H267-G267))*(E267-D267)+D267,IF(AND(J267&gt;=H267,J267&lt;I267),((J267-H267)/(I267-H267))*(F267-E267)+E267,F267)))),IF(J267="","",IF(J267&gt;G267,0,IF(AND(J267&lt;=G267,J267&gt;H267),((J267-G267)/(H267-G267))*(E267-D267)+D267,IF(AND(J267&lt;=H267,J267&gt;I267),((J267-H267)/(I267-H267))*(F267-E267)+E267,F267)))))</f>
        <v/>
      </c>
      <c r="L267" s="15" t="str">
        <f>IF(G267&lt;H267,"Proporcional","Inverso")</f>
        <v>Inverso</v>
      </c>
    </row>
    <row r="268" spans="1:12" x14ac:dyDescent="0.35">
      <c r="A268" s="4" t="s">
        <v>0</v>
      </c>
      <c r="B268" s="5" t="s">
        <v>33</v>
      </c>
      <c r="C268" s="5" t="s">
        <v>45</v>
      </c>
      <c r="D268" s="9">
        <v>0.15</v>
      </c>
      <c r="E268" s="10">
        <v>0.21</v>
      </c>
      <c r="F268" s="11">
        <v>0.24</v>
      </c>
      <c r="G268" s="17">
        <v>1.05</v>
      </c>
      <c r="H268" s="17">
        <v>1</v>
      </c>
      <c r="I268" s="17">
        <v>0.9</v>
      </c>
      <c r="K268" s="16" t="str">
        <f>IF(L268="Proporcional",IF(J268="","",IF(J268&lt;G268,0,IF(AND(J268&gt;=G268,J268&lt;H268),((J268-G268)/(H268-G268))*(E268-D268)+D268,IF(AND(J268&gt;=H268,J268&lt;I268),((J268-H268)/(I268-H268))*(F268-E268)+E268,F268)))),IF(J268="","",IF(J268&gt;G268,0,IF(AND(J268&lt;=G268,J268&gt;H268),((J268-G268)/(H268-G268))*(E268-D268)+D268,IF(AND(J268&lt;=H268,J268&gt;I268),((J268-H268)/(I268-H268))*(F268-E268)+E268,F268)))))</f>
        <v/>
      </c>
      <c r="L268" s="15" t="str">
        <f>IF(G268&lt;H268,"Proporcional","Inverso")</f>
        <v>Inverso</v>
      </c>
    </row>
    <row r="269" spans="1:12" x14ac:dyDescent="0.35">
      <c r="A269" s="4" t="s">
        <v>0</v>
      </c>
      <c r="B269" s="5" t="s">
        <v>34</v>
      </c>
      <c r="C269" s="5" t="s">
        <v>45</v>
      </c>
      <c r="D269" s="9">
        <v>0.15</v>
      </c>
      <c r="E269" s="10">
        <v>0.21</v>
      </c>
      <c r="F269" s="11">
        <v>0.24</v>
      </c>
      <c r="G269" s="17">
        <v>1.05</v>
      </c>
      <c r="H269" s="17">
        <v>1</v>
      </c>
      <c r="I269" s="17">
        <v>0.9</v>
      </c>
      <c r="K269" s="16" t="str">
        <f>IF(L269="Proporcional",IF(J269="","",IF(J269&lt;G269,0,IF(AND(J269&gt;=G269,J269&lt;H269),((J269-G269)/(H269-G269))*(E269-D269)+D269,IF(AND(J269&gt;=H269,J269&lt;I269),((J269-H269)/(I269-H269))*(F269-E269)+E269,F269)))),IF(J269="","",IF(J269&gt;G269,0,IF(AND(J269&lt;=G269,J269&gt;H269),((J269-G269)/(H269-G269))*(E269-D269)+D269,IF(AND(J269&lt;=H269,J269&gt;I269),((J269-H269)/(I269-H269))*(F269-E269)+E269,F269)))))</f>
        <v/>
      </c>
      <c r="L269" s="15" t="str">
        <f>IF(G269&lt;H269,"Proporcional","Inverso")</f>
        <v>Inverso</v>
      </c>
    </row>
    <row r="270" spans="1:12" x14ac:dyDescent="0.35">
      <c r="A270" s="4" t="s">
        <v>0</v>
      </c>
      <c r="B270" s="5" t="s">
        <v>112</v>
      </c>
      <c r="C270" s="5" t="s">
        <v>45</v>
      </c>
      <c r="D270" s="9">
        <v>0.15</v>
      </c>
      <c r="E270" s="10">
        <v>0.21</v>
      </c>
      <c r="F270" s="11">
        <v>0.24</v>
      </c>
      <c r="G270" s="17">
        <v>1.05</v>
      </c>
      <c r="H270" s="17">
        <v>1</v>
      </c>
      <c r="I270" s="17">
        <v>0.9</v>
      </c>
      <c r="K270" s="16" t="str">
        <f>IF(L270="Proporcional",IF(J270="","",IF(J270&lt;G270,0,IF(AND(J270&gt;=G270,J270&lt;H270),((J270-G270)/(H270-G270))*(E270-D270)+D270,IF(AND(J270&gt;=H270,J270&lt;I270),((J270-H270)/(I270-H270))*(F270-E270)+E270,F270)))),IF(J270="","",IF(J270&gt;G270,0,IF(AND(J270&lt;=G270,J270&gt;H270),((J270-G270)/(H270-G270))*(E270-D270)+D270,IF(AND(J270&lt;=H270,J270&gt;I270),((J270-H270)/(I270-H270))*(F270-E270)+E270,F270)))))</f>
        <v/>
      </c>
      <c r="L270" s="15" t="str">
        <f>IF(G270&lt;H270,"Proporcional","Inverso")</f>
        <v>Inverso</v>
      </c>
    </row>
    <row r="271" spans="1:12" x14ac:dyDescent="0.35">
      <c r="A271" s="4" t="s">
        <v>0</v>
      </c>
      <c r="B271" s="5" t="s">
        <v>35</v>
      </c>
      <c r="C271" s="5" t="s">
        <v>45</v>
      </c>
      <c r="D271" s="9">
        <v>0.15</v>
      </c>
      <c r="E271" s="10">
        <v>0.21</v>
      </c>
      <c r="F271" s="11">
        <v>0.24</v>
      </c>
      <c r="G271" s="17">
        <v>1.05</v>
      </c>
      <c r="H271" s="17">
        <v>1</v>
      </c>
      <c r="I271" s="17">
        <v>0.9</v>
      </c>
      <c r="K271" s="16" t="str">
        <f>IF(L271="Proporcional",IF(J271="","",IF(J271&lt;G271,0,IF(AND(J271&gt;=G271,J271&lt;H271),((J271-G271)/(H271-G271))*(E271-D271)+D271,IF(AND(J271&gt;=H271,J271&lt;I271),((J271-H271)/(I271-H271))*(F271-E271)+E271,F271)))),IF(J271="","",IF(J271&gt;G271,0,IF(AND(J271&lt;=G271,J271&gt;H271),((J271-G271)/(H271-G271))*(E271-D271)+D271,IF(AND(J271&lt;=H271,J271&gt;I271),((J271-H271)/(I271-H271))*(F271-E271)+E271,F271)))))</f>
        <v/>
      </c>
      <c r="L271" s="15" t="str">
        <f>IF(G271&lt;H271,"Proporcional","Inverso")</f>
        <v>Inverso</v>
      </c>
    </row>
    <row r="272" spans="1:12" x14ac:dyDescent="0.35">
      <c r="A272" s="4" t="s">
        <v>0</v>
      </c>
      <c r="B272" s="5" t="s">
        <v>36</v>
      </c>
      <c r="C272" s="5" t="s">
        <v>45</v>
      </c>
      <c r="D272" s="9">
        <v>0.15</v>
      </c>
      <c r="E272" s="10">
        <v>0.21</v>
      </c>
      <c r="F272" s="11">
        <v>0.24</v>
      </c>
      <c r="G272" s="17">
        <v>1.05</v>
      </c>
      <c r="H272" s="17">
        <v>1</v>
      </c>
      <c r="I272" s="17">
        <v>0.9</v>
      </c>
      <c r="K272" s="16" t="str">
        <f>IF(L272="Proporcional",IF(J272="","",IF(J272&lt;G272,0,IF(AND(J272&gt;=G272,J272&lt;H272),((J272-G272)/(H272-G272))*(E272-D272)+D272,IF(AND(J272&gt;=H272,J272&lt;I272),((J272-H272)/(I272-H272))*(F272-E272)+E272,F272)))),IF(J272="","",IF(J272&gt;G272,0,IF(AND(J272&lt;=G272,J272&gt;H272),((J272-G272)/(H272-G272))*(E272-D272)+D272,IF(AND(J272&lt;=H272,J272&gt;I272),((J272-H272)/(I272-H272))*(F272-E272)+E272,F272)))))</f>
        <v/>
      </c>
      <c r="L272" s="15" t="str">
        <f>IF(G272&lt;H272,"Proporcional","Inverso")</f>
        <v>Inverso</v>
      </c>
    </row>
    <row r="273" spans="1:12" x14ac:dyDescent="0.35">
      <c r="A273" s="4" t="s">
        <v>0</v>
      </c>
      <c r="B273" s="5" t="s">
        <v>37</v>
      </c>
      <c r="C273" s="5" t="s">
        <v>45</v>
      </c>
      <c r="D273" s="9">
        <v>0.15</v>
      </c>
      <c r="E273" s="10">
        <v>0.21</v>
      </c>
      <c r="F273" s="11">
        <v>0.24</v>
      </c>
      <c r="G273" s="17">
        <v>1.05</v>
      </c>
      <c r="H273" s="17">
        <v>1</v>
      </c>
      <c r="I273" s="17">
        <v>0.9</v>
      </c>
      <c r="K273" s="16" t="str">
        <f>IF(L273="Proporcional",IF(J273="","",IF(J273&lt;G273,0,IF(AND(J273&gt;=G273,J273&lt;H273),((J273-G273)/(H273-G273))*(E273-D273)+D273,IF(AND(J273&gt;=H273,J273&lt;I273),((J273-H273)/(I273-H273))*(F273-E273)+E273,F273)))),IF(J273="","",IF(J273&gt;G273,0,IF(AND(J273&lt;=G273,J273&gt;H273),((J273-G273)/(H273-G273))*(E273-D273)+D273,IF(AND(J273&lt;=H273,J273&gt;I273),((J273-H273)/(I273-H273))*(F273-E273)+E273,F273)))))</f>
        <v/>
      </c>
      <c r="L273" s="15" t="str">
        <f>IF(G273&lt;H273,"Proporcional","Inverso")</f>
        <v>Inverso</v>
      </c>
    </row>
    <row r="274" spans="1:12" x14ac:dyDescent="0.35">
      <c r="A274" s="4" t="s">
        <v>0</v>
      </c>
      <c r="B274" s="5" t="s">
        <v>38</v>
      </c>
      <c r="C274" s="5" t="s">
        <v>45</v>
      </c>
      <c r="D274" s="9">
        <v>0.15</v>
      </c>
      <c r="E274" s="10">
        <v>0.21</v>
      </c>
      <c r="F274" s="11">
        <v>0.24</v>
      </c>
      <c r="G274" s="17">
        <v>1.05</v>
      </c>
      <c r="H274" s="17">
        <v>1</v>
      </c>
      <c r="I274" s="17">
        <v>0.9</v>
      </c>
      <c r="K274" s="16" t="str">
        <f>IF(L274="Proporcional",IF(J274="","",IF(J274&lt;G274,0,IF(AND(J274&gt;=G274,J274&lt;H274),((J274-G274)/(H274-G274))*(E274-D274)+D274,IF(AND(J274&gt;=H274,J274&lt;I274),((J274-H274)/(I274-H274))*(F274-E274)+E274,F274)))),IF(J274="","",IF(J274&gt;G274,0,IF(AND(J274&lt;=G274,J274&gt;H274),((J274-G274)/(H274-G274))*(E274-D274)+D274,IF(AND(J274&lt;=H274,J274&gt;I274),((J274-H274)/(I274-H274))*(F274-E274)+E274,F274)))))</f>
        <v/>
      </c>
      <c r="L274" s="15" t="str">
        <f>IF(G274&lt;H274,"Proporcional","Inverso")</f>
        <v>Inverso</v>
      </c>
    </row>
    <row r="275" spans="1:12" x14ac:dyDescent="0.35">
      <c r="A275" s="4" t="s">
        <v>0</v>
      </c>
      <c r="B275" s="5" t="s">
        <v>39</v>
      </c>
      <c r="C275" s="5" t="s">
        <v>45</v>
      </c>
      <c r="D275" s="9">
        <v>0.15</v>
      </c>
      <c r="E275" s="10">
        <v>0.21</v>
      </c>
      <c r="F275" s="11">
        <v>0.24</v>
      </c>
      <c r="G275" s="17">
        <v>1.05</v>
      </c>
      <c r="H275" s="17">
        <v>1</v>
      </c>
      <c r="I275" s="17">
        <v>0.9</v>
      </c>
      <c r="K275" s="16" t="str">
        <f>IF(L275="Proporcional",IF(J275="","",IF(J275&lt;G275,0,IF(AND(J275&gt;=G275,J275&lt;H275),((J275-G275)/(H275-G275))*(E275-D275)+D275,IF(AND(J275&gt;=H275,J275&lt;I275),((J275-H275)/(I275-H275))*(F275-E275)+E275,F275)))),IF(J275="","",IF(J275&gt;G275,0,IF(AND(J275&lt;=G275,J275&gt;H275),((J275-G275)/(H275-G275))*(E275-D275)+D275,IF(AND(J275&lt;=H275,J275&gt;I275),((J275-H275)/(I275-H275))*(F275-E275)+E275,F275)))))</f>
        <v/>
      </c>
      <c r="L275" s="15" t="str">
        <f>IF(G275&lt;H275,"Proporcional","Inverso")</f>
        <v>Inverso</v>
      </c>
    </row>
    <row r="276" spans="1:12" x14ac:dyDescent="0.35">
      <c r="A276" s="4" t="s">
        <v>0</v>
      </c>
      <c r="B276" s="5" t="s">
        <v>117</v>
      </c>
      <c r="C276" s="5" t="s">
        <v>45</v>
      </c>
      <c r="D276" s="9">
        <v>0.15</v>
      </c>
      <c r="E276" s="10">
        <v>0.21</v>
      </c>
      <c r="F276" s="11">
        <v>0.24</v>
      </c>
      <c r="G276" s="17">
        <v>1.05</v>
      </c>
      <c r="H276" s="17">
        <v>1</v>
      </c>
      <c r="I276" s="17">
        <v>0.9</v>
      </c>
      <c r="K276" s="16" t="str">
        <f>IF(L276="Proporcional",IF(J276="","",IF(J276&lt;G276,0,IF(AND(J276&gt;=G276,J276&lt;H276),((J276-G276)/(H276-G276))*(E276-D276)+D276,IF(AND(J276&gt;=H276,J276&lt;I276),((J276-H276)/(I276-H276))*(F276-E276)+E276,F276)))),IF(J276="","",IF(J276&gt;G276,0,IF(AND(J276&lt;=G276,J276&gt;H276),((J276-G276)/(H276-G276))*(E276-D276)+D276,IF(AND(J276&lt;=H276,J276&gt;I276),((J276-H276)/(I276-H276))*(F276-E276)+E276,F276)))))</f>
        <v/>
      </c>
      <c r="L276" s="15" t="str">
        <f>IF(G276&lt;H276,"Proporcional","Inverso")</f>
        <v>Inverso</v>
      </c>
    </row>
    <row r="277" spans="1:12" x14ac:dyDescent="0.35">
      <c r="A277" s="4" t="s">
        <v>0</v>
      </c>
      <c r="B277" s="5" t="s">
        <v>113</v>
      </c>
      <c r="C277" s="5" t="s">
        <v>45</v>
      </c>
      <c r="D277" s="9">
        <v>0.15</v>
      </c>
      <c r="E277" s="10">
        <v>0.21</v>
      </c>
      <c r="F277" s="11">
        <v>0.24</v>
      </c>
      <c r="G277" s="17">
        <v>1.05</v>
      </c>
      <c r="H277" s="17">
        <v>1</v>
      </c>
      <c r="I277" s="17">
        <v>0.9</v>
      </c>
      <c r="K277" s="16" t="str">
        <f>IF(L277="Proporcional",IF(J277="","",IF(J277&lt;G277,0,IF(AND(J277&gt;=G277,J277&lt;H277),((J277-G277)/(H277-G277))*(E277-D277)+D277,IF(AND(J277&gt;=H277,J277&lt;I277),((J277-H277)/(I277-H277))*(F277-E277)+E277,F277)))),IF(J277="","",IF(J277&gt;G277,0,IF(AND(J277&lt;=G277,J277&gt;H277),((J277-G277)/(H277-G277))*(E277-D277)+D277,IF(AND(J277&lt;=H277,J277&gt;I277),((J277-H277)/(I277-H277))*(F277-E277)+E277,F277)))))</f>
        <v/>
      </c>
      <c r="L277" s="15" t="str">
        <f>IF(G277&lt;H277,"Proporcional","Inverso")</f>
        <v>Inverso</v>
      </c>
    </row>
    <row r="278" spans="1:12" x14ac:dyDescent="0.35">
      <c r="A278" s="4" t="s">
        <v>0</v>
      </c>
      <c r="B278" s="5" t="s">
        <v>40</v>
      </c>
      <c r="C278" s="5" t="s">
        <v>45</v>
      </c>
      <c r="D278" s="9">
        <v>0.15</v>
      </c>
      <c r="E278" s="10">
        <v>0.21</v>
      </c>
      <c r="F278" s="11">
        <v>0.24</v>
      </c>
      <c r="G278" s="17">
        <v>1.05</v>
      </c>
      <c r="H278" s="17">
        <v>1</v>
      </c>
      <c r="I278" s="17">
        <v>0.9</v>
      </c>
      <c r="K278" s="16" t="str">
        <f>IF(L278="Proporcional",IF(J278="","",IF(J278&lt;G278,0,IF(AND(J278&gt;=G278,J278&lt;H278),((J278-G278)/(H278-G278))*(E278-D278)+D278,IF(AND(J278&gt;=H278,J278&lt;I278),((J278-H278)/(I278-H278))*(F278-E278)+E278,F278)))),IF(J278="","",IF(J278&gt;G278,0,IF(AND(J278&lt;=G278,J278&gt;H278),((J278-G278)/(H278-G278))*(E278-D278)+D278,IF(AND(J278&lt;=H278,J278&gt;I278),((J278-H278)/(I278-H278))*(F278-E278)+E278,F278)))))</f>
        <v/>
      </c>
      <c r="L278" s="15" t="str">
        <f>IF(G278&lt;H278,"Proporcional","Inverso")</f>
        <v>Inverso</v>
      </c>
    </row>
    <row r="279" spans="1:12" x14ac:dyDescent="0.35">
      <c r="A279" s="4" t="s">
        <v>0</v>
      </c>
      <c r="B279" s="5" t="s">
        <v>41</v>
      </c>
      <c r="C279" s="5" t="s">
        <v>45</v>
      </c>
      <c r="D279" s="9">
        <v>0.15</v>
      </c>
      <c r="E279" s="10">
        <v>0.21</v>
      </c>
      <c r="F279" s="11">
        <v>0.24</v>
      </c>
      <c r="G279" s="17">
        <v>1.05</v>
      </c>
      <c r="H279" s="17">
        <v>1</v>
      </c>
      <c r="I279" s="17">
        <v>0.9</v>
      </c>
      <c r="K279" s="16" t="str">
        <f>IF(L279="Proporcional",IF(J279="","",IF(J279&lt;G279,0,IF(AND(J279&gt;=G279,J279&lt;H279),((J279-G279)/(H279-G279))*(E279-D279)+D279,IF(AND(J279&gt;=H279,J279&lt;I279),((J279-H279)/(I279-H279))*(F279-E279)+E279,F279)))),IF(J279="","",IF(J279&gt;G279,0,IF(AND(J279&lt;=G279,J279&gt;H279),((J279-G279)/(H279-G279))*(E279-D279)+D279,IF(AND(J279&lt;=H279,J279&gt;I279),((J279-H279)/(I279-H279))*(F279-E279)+E279,F279)))))</f>
        <v/>
      </c>
      <c r="L279" s="15" t="str">
        <f>IF(G279&lt;H279,"Proporcional","Inverso")</f>
        <v>Inverso</v>
      </c>
    </row>
    <row r="280" spans="1:12" x14ac:dyDescent="0.35">
      <c r="A280" s="4" t="s">
        <v>0</v>
      </c>
      <c r="B280" s="5" t="s">
        <v>42</v>
      </c>
      <c r="C280" s="5" t="s">
        <v>45</v>
      </c>
      <c r="D280" s="9">
        <v>0.15</v>
      </c>
      <c r="E280" s="10">
        <v>0.21</v>
      </c>
      <c r="F280" s="11">
        <v>0.24</v>
      </c>
      <c r="G280" s="17">
        <v>1.05</v>
      </c>
      <c r="H280" s="17">
        <v>1</v>
      </c>
      <c r="I280" s="17">
        <v>0.9</v>
      </c>
      <c r="K280" s="16" t="str">
        <f>IF(L280="Proporcional",IF(J280="","",IF(J280&lt;G280,0,IF(AND(J280&gt;=G280,J280&lt;H280),((J280-G280)/(H280-G280))*(E280-D280)+D280,IF(AND(J280&gt;=H280,J280&lt;I280),((J280-H280)/(I280-H280))*(F280-E280)+E280,F280)))),IF(J280="","",IF(J280&gt;G280,0,IF(AND(J280&lt;=G280,J280&gt;H280),((J280-G280)/(H280-G280))*(E280-D280)+D280,IF(AND(J280&lt;=H280,J280&gt;I280),((J280-H280)/(I280-H280))*(F280-E280)+E280,F280)))))</f>
        <v/>
      </c>
      <c r="L280" s="15" t="str">
        <f>IF(G280&lt;H280,"Proporcional","Inverso")</f>
        <v>Inverso</v>
      </c>
    </row>
    <row r="281" spans="1:12" x14ac:dyDescent="0.35">
      <c r="A281" s="4" t="s">
        <v>0</v>
      </c>
      <c r="B281" s="5" t="s">
        <v>43</v>
      </c>
      <c r="C281" s="5" t="s">
        <v>45</v>
      </c>
      <c r="D281" s="9">
        <v>0.15</v>
      </c>
      <c r="E281" s="10">
        <v>0.21</v>
      </c>
      <c r="F281" s="11">
        <v>0.24</v>
      </c>
      <c r="G281" s="17">
        <v>1.05</v>
      </c>
      <c r="H281" s="17">
        <v>1</v>
      </c>
      <c r="I281" s="17">
        <v>0.9</v>
      </c>
      <c r="K281" s="16" t="str">
        <f>IF(L281="Proporcional",IF(J281="","",IF(J281&lt;G281,0,IF(AND(J281&gt;=G281,J281&lt;H281),((J281-G281)/(H281-G281))*(E281-D281)+D281,IF(AND(J281&gt;=H281,J281&lt;I281),((J281-H281)/(I281-H281))*(F281-E281)+E281,F281)))),IF(J281="","",IF(J281&gt;G281,0,IF(AND(J281&lt;=G281,J281&gt;H281),((J281-G281)/(H281-G281))*(E281-D281)+D281,IF(AND(J281&lt;=H281,J281&gt;I281),((J281-H281)/(I281-H281))*(F281-E281)+E281,F281)))))</f>
        <v/>
      </c>
      <c r="L281" s="15" t="str">
        <f>IF(G281&lt;H281,"Proporcional","Inverso")</f>
        <v>Inverso</v>
      </c>
    </row>
    <row r="282" spans="1:12" x14ac:dyDescent="0.35">
      <c r="A282" s="4" t="s">
        <v>0</v>
      </c>
      <c r="B282" s="5" t="s">
        <v>44</v>
      </c>
      <c r="C282" s="5" t="s">
        <v>45</v>
      </c>
      <c r="D282" s="9">
        <v>0.15</v>
      </c>
      <c r="E282" s="10">
        <v>0.21</v>
      </c>
      <c r="F282" s="11">
        <v>0.24</v>
      </c>
      <c r="G282" s="17">
        <v>1.05</v>
      </c>
      <c r="H282" s="17">
        <v>1</v>
      </c>
      <c r="I282" s="17">
        <v>0.9</v>
      </c>
      <c r="K282" s="16" t="str">
        <f>IF(L282="Proporcional",IF(J282="","",IF(J282&lt;G282,0,IF(AND(J282&gt;=G282,J282&lt;H282),((J282-G282)/(H282-G282))*(E282-D282)+D282,IF(AND(J282&gt;=H282,J282&lt;I282),((J282-H282)/(I282-H282))*(F282-E282)+E282,F282)))),IF(J282="","",IF(J282&gt;G282,0,IF(AND(J282&lt;=G282,J282&gt;H282),((J282-G282)/(H282-G282))*(E282-D282)+D282,IF(AND(J282&lt;=H282,J282&gt;I282),((J282-H282)/(I282-H282))*(F282-E282)+E282,F282)))))</f>
        <v/>
      </c>
      <c r="L282" s="15" t="str">
        <f>IF(G282&lt;H282,"Proporcional","Inverso")</f>
        <v>Inverso</v>
      </c>
    </row>
    <row r="283" spans="1:12" x14ac:dyDescent="0.35">
      <c r="A283" s="4" t="s">
        <v>0</v>
      </c>
      <c r="B283" s="5" t="s">
        <v>114</v>
      </c>
      <c r="C283" s="5" t="s">
        <v>45</v>
      </c>
      <c r="D283" s="9">
        <v>0.15</v>
      </c>
      <c r="E283" s="10">
        <v>0.21</v>
      </c>
      <c r="F283" s="11">
        <v>0.24</v>
      </c>
      <c r="G283" s="17">
        <v>1.05</v>
      </c>
      <c r="H283" s="17">
        <v>1</v>
      </c>
      <c r="I283" s="17">
        <v>0.9</v>
      </c>
      <c r="K283" s="16" t="str">
        <f>IF(L283="Proporcional",IF(J283="","",IF(J283&lt;G283,0,IF(AND(J283&gt;=G283,J283&lt;H283),((J283-G283)/(H283-G283))*(E283-D283)+D283,IF(AND(J283&gt;=H283,J283&lt;I283),((J283-H283)/(I283-H283))*(F283-E283)+E283,F283)))),IF(J283="","",IF(J283&gt;G283,0,IF(AND(J283&lt;=G283,J283&gt;H283),((J283-G283)/(H283-G283))*(E283-D283)+D283,IF(AND(J283&lt;=H283,J283&gt;I283),((J283-H283)/(I283-H283))*(F283-E283)+E283,F283)))))</f>
        <v/>
      </c>
      <c r="L283" s="15" t="str">
        <f>IF(G283&lt;H283,"Proporcional","Inverso")</f>
        <v>Inverso</v>
      </c>
    </row>
    <row r="284" spans="1:12" x14ac:dyDescent="0.35">
      <c r="A284" s="4" t="s">
        <v>46</v>
      </c>
      <c r="B284" s="5" t="s">
        <v>5</v>
      </c>
      <c r="C284" s="5" t="s">
        <v>4</v>
      </c>
      <c r="D284" s="9">
        <v>0.14000000000000001</v>
      </c>
      <c r="E284" s="10">
        <v>0.2</v>
      </c>
      <c r="F284" s="11">
        <v>0.22</v>
      </c>
      <c r="G284" s="17">
        <v>0.88431961168321027</v>
      </c>
      <c r="H284" s="17">
        <v>0.88931961168321028</v>
      </c>
      <c r="I284" s="17">
        <v>0.89431961168321028</v>
      </c>
      <c r="K284" s="16" t="str">
        <f>IF(L284="Proporcional",IF(J284="","",IF(J284&lt;G284,0,IF(AND(J284&gt;=G284,J284&lt;H284),((J284-G284)/(H284-G284))*(E284-D284)+D284,IF(AND(J284&gt;=H284,J284&lt;I284),((J284-H284)/(I284-H284))*(F284-E284)+E284,F284)))),IF(J284="","",IF(J284&gt;G284,0,IF(AND(J284&lt;=G284,J284&gt;H284),((J284-G284)/(H284-G284))*(E284-D284)+D284,IF(AND(J284&lt;=H284,J284&gt;I284),((J284-H284)/(I284-H284))*(F284-E284)+E284,F284)))))</f>
        <v/>
      </c>
      <c r="L284" s="15" t="str">
        <f>IF(G284&lt;H284,"Proporcional","Inverso")</f>
        <v>Proporcional</v>
      </c>
    </row>
    <row r="285" spans="1:12" x14ac:dyDescent="0.35">
      <c r="A285" s="4" t="s">
        <v>46</v>
      </c>
      <c r="B285" s="5" t="s">
        <v>115</v>
      </c>
      <c r="C285" s="5" t="s">
        <v>4</v>
      </c>
      <c r="D285" s="9">
        <v>0.14000000000000001</v>
      </c>
      <c r="E285" s="10">
        <v>0.2</v>
      </c>
      <c r="F285" s="11">
        <v>0.22</v>
      </c>
      <c r="G285" s="17">
        <v>0.91979999999999995</v>
      </c>
      <c r="H285" s="17">
        <v>0.92479999999999996</v>
      </c>
      <c r="I285" s="17">
        <v>0.92979999999999996</v>
      </c>
      <c r="K285" s="16" t="str">
        <f>IF(L285="Proporcional",IF(J285="","",IF(J285&lt;G285,0,IF(AND(J285&gt;=G285,J285&lt;H285),((J285-G285)/(H285-G285))*(E285-D285)+D285,IF(AND(J285&gt;=H285,J285&lt;I285),((J285-H285)/(I285-H285))*(F285-E285)+E285,F285)))),IF(J285="","",IF(J285&gt;G285,0,IF(AND(J285&lt;=G285,J285&gt;H285),((J285-G285)/(H285-G285))*(E285-D285)+D285,IF(AND(J285&lt;=H285,J285&gt;I285),((J285-H285)/(I285-H285))*(F285-E285)+E285,F285)))))</f>
        <v/>
      </c>
      <c r="L285" s="15" t="str">
        <f>IF(G285&lt;H285,"Proporcional","Inverso")</f>
        <v>Proporcional</v>
      </c>
    </row>
    <row r="286" spans="1:12" x14ac:dyDescent="0.35">
      <c r="A286" s="4" t="s">
        <v>46</v>
      </c>
      <c r="B286" s="5" t="s">
        <v>111</v>
      </c>
      <c r="C286" s="5" t="s">
        <v>4</v>
      </c>
      <c r="D286" s="9">
        <v>0.14000000000000001</v>
      </c>
      <c r="E286" s="10">
        <v>0.2</v>
      </c>
      <c r="F286" s="11">
        <v>0.22</v>
      </c>
      <c r="G286" s="17">
        <v>0.91</v>
      </c>
      <c r="H286" s="17">
        <v>0.92</v>
      </c>
      <c r="I286" s="17">
        <v>0.93</v>
      </c>
      <c r="K286" s="16" t="str">
        <f>IF(L286="Proporcional",IF(J286="","",IF(J286&lt;G286,0,IF(AND(J286&gt;=G286,J286&lt;H286),((J286-G286)/(H286-G286))*(E286-D286)+D286,IF(AND(J286&gt;=H286,J286&lt;I286),((J286-H286)/(I286-H286))*(F286-E286)+E286,F286)))),IF(J286="","",IF(J286&gt;G286,0,IF(AND(J286&lt;=G286,J286&gt;H286),((J286-G286)/(H286-G286))*(E286-D286)+D286,IF(AND(J286&lt;=H286,J286&gt;I286),((J286-H286)/(I286-H286))*(F286-E286)+E286,F286)))))</f>
        <v/>
      </c>
      <c r="L286" s="15" t="str">
        <f>IF(G286&lt;H286,"Proporcional","Inverso")</f>
        <v>Proporcional</v>
      </c>
    </row>
    <row r="287" spans="1:12" x14ac:dyDescent="0.35">
      <c r="A287" s="4" t="s">
        <v>46</v>
      </c>
      <c r="B287" s="5" t="s">
        <v>6</v>
      </c>
      <c r="C287" s="5" t="s">
        <v>4</v>
      </c>
      <c r="D287" s="9">
        <v>0.14000000000000001</v>
      </c>
      <c r="E287" s="10">
        <v>0.2</v>
      </c>
      <c r="F287" s="11">
        <v>0.22</v>
      </c>
      <c r="G287" s="17">
        <v>0.92469480009104266</v>
      </c>
      <c r="H287" s="17">
        <v>0.92969480009104266</v>
      </c>
      <c r="I287" s="17">
        <v>0.93469480009104267</v>
      </c>
      <c r="K287" s="16" t="str">
        <f>IF(L287="Proporcional",IF(J287="","",IF(J287&lt;G287,0,IF(AND(J287&gt;=G287,J287&lt;H287),((J287-G287)/(H287-G287))*(E287-D287)+D287,IF(AND(J287&gt;=H287,J287&lt;I287),((J287-H287)/(I287-H287))*(F287-E287)+E287,F287)))),IF(J287="","",IF(J287&gt;G287,0,IF(AND(J287&lt;=G287,J287&gt;H287),((J287-G287)/(H287-G287))*(E287-D287)+D287,IF(AND(J287&lt;=H287,J287&gt;I287),((J287-H287)/(I287-H287))*(F287-E287)+E287,F287)))))</f>
        <v/>
      </c>
      <c r="L287" s="15" t="str">
        <f>IF(G287&lt;H287,"Proporcional","Inverso")</f>
        <v>Proporcional</v>
      </c>
    </row>
    <row r="288" spans="1:12" x14ac:dyDescent="0.35">
      <c r="A288" s="4" t="s">
        <v>46</v>
      </c>
      <c r="B288" s="5" t="s">
        <v>7</v>
      </c>
      <c r="C288" s="5" t="s">
        <v>4</v>
      </c>
      <c r="D288" s="9">
        <v>0.14000000000000001</v>
      </c>
      <c r="E288" s="10">
        <v>0.2</v>
      </c>
      <c r="F288" s="11">
        <v>0.22</v>
      </c>
      <c r="G288" s="17">
        <v>0.92350941821181542</v>
      </c>
      <c r="H288" s="17">
        <v>0.92850941821181543</v>
      </c>
      <c r="I288" s="17">
        <v>0.93350941821181543</v>
      </c>
      <c r="K288" s="16" t="str">
        <f>IF(L288="Proporcional",IF(J288="","",IF(J288&lt;G288,0,IF(AND(J288&gt;=G288,J288&lt;H288),((J288-G288)/(H288-G288))*(E288-D288)+D288,IF(AND(J288&gt;=H288,J288&lt;I288),((J288-H288)/(I288-H288))*(F288-E288)+E288,F288)))),IF(J288="","",IF(J288&gt;G288,0,IF(AND(J288&lt;=G288,J288&gt;H288),((J288-G288)/(H288-G288))*(E288-D288)+D288,IF(AND(J288&lt;=H288,J288&gt;I288),((J288-H288)/(I288-H288))*(F288-E288)+E288,F288)))))</f>
        <v/>
      </c>
      <c r="L288" s="15" t="str">
        <f>IF(G288&lt;H288,"Proporcional","Inverso")</f>
        <v>Proporcional</v>
      </c>
    </row>
    <row r="289" spans="1:12" x14ac:dyDescent="0.35">
      <c r="A289" s="4" t="s">
        <v>46</v>
      </c>
      <c r="B289" s="5" t="s">
        <v>47</v>
      </c>
      <c r="C289" s="5" t="s">
        <v>4</v>
      </c>
      <c r="D289" s="9">
        <v>0.14000000000000001</v>
      </c>
      <c r="E289" s="10">
        <v>0.2</v>
      </c>
      <c r="F289" s="11">
        <v>0.22</v>
      </c>
      <c r="G289" s="17">
        <v>0.92076126232262945</v>
      </c>
      <c r="H289" s="17">
        <v>0.92576126232262945</v>
      </c>
      <c r="I289" s="17">
        <v>0.93076126232262946</v>
      </c>
      <c r="K289" s="16" t="str">
        <f>IF(L289="Proporcional",IF(J289="","",IF(J289&lt;G289,0,IF(AND(J289&gt;=G289,J289&lt;H289),((J289-G289)/(H289-G289))*(E289-D289)+D289,IF(AND(J289&gt;=H289,J289&lt;I289),((J289-H289)/(I289-H289))*(F289-E289)+E289,F289)))),IF(J289="","",IF(J289&gt;G289,0,IF(AND(J289&lt;=G289,J289&gt;H289),((J289-G289)/(H289-G289))*(E289-D289)+D289,IF(AND(J289&lt;=H289,J289&gt;I289),((J289-H289)/(I289-H289))*(F289-E289)+E289,F289)))))</f>
        <v/>
      </c>
      <c r="L289" s="15" t="str">
        <f>IF(G289&lt;H289,"Proporcional","Inverso")</f>
        <v>Proporcional</v>
      </c>
    </row>
    <row r="290" spans="1:12" x14ac:dyDescent="0.35">
      <c r="A290" s="4" t="s">
        <v>46</v>
      </c>
      <c r="B290" s="5" t="s">
        <v>8</v>
      </c>
      <c r="C290" s="5" t="s">
        <v>4</v>
      </c>
      <c r="D290" s="9">
        <v>0.14000000000000001</v>
      </c>
      <c r="E290" s="10">
        <v>0.2</v>
      </c>
      <c r="F290" s="11">
        <v>0.22</v>
      </c>
      <c r="G290" s="17">
        <v>0.93500000000000005</v>
      </c>
      <c r="H290" s="17">
        <v>0.94</v>
      </c>
      <c r="I290" s="17">
        <v>0.94299999999999995</v>
      </c>
      <c r="K290" s="16" t="str">
        <f>IF(L290="Proporcional",IF(J290="","",IF(J290&lt;G290,0,IF(AND(J290&gt;=G290,J290&lt;H290),((J290-G290)/(H290-G290))*(E290-D290)+D290,IF(AND(J290&gt;=H290,J290&lt;I290),((J290-H290)/(I290-H290))*(F290-E290)+E290,F290)))),IF(J290="","",IF(J290&gt;G290,0,IF(AND(J290&lt;=G290,J290&gt;H290),((J290-G290)/(H290-G290))*(E290-D290)+D290,IF(AND(J290&lt;=H290,J290&gt;I290),((J290-H290)/(I290-H290))*(F290-E290)+E290,F290)))))</f>
        <v/>
      </c>
      <c r="L290" s="15" t="str">
        <f>IF(G290&lt;H290,"Proporcional","Inverso")</f>
        <v>Proporcional</v>
      </c>
    </row>
    <row r="291" spans="1:12" x14ac:dyDescent="0.35">
      <c r="A291" s="4" t="s">
        <v>46</v>
      </c>
      <c r="B291" s="5" t="s">
        <v>9</v>
      </c>
      <c r="C291" s="5" t="s">
        <v>4</v>
      </c>
      <c r="D291" s="9">
        <v>0.14000000000000001</v>
      </c>
      <c r="E291" s="10">
        <v>0.2</v>
      </c>
      <c r="F291" s="11">
        <v>0.22</v>
      </c>
      <c r="G291" s="17">
        <v>0.92194761525426927</v>
      </c>
      <c r="H291" s="17">
        <v>0.92694761525426927</v>
      </c>
      <c r="I291" s="17">
        <v>0.93194761525426928</v>
      </c>
      <c r="K291" s="16" t="str">
        <f>IF(L291="Proporcional",IF(J291="","",IF(J291&lt;G291,0,IF(AND(J291&gt;=G291,J291&lt;H291),((J291-G291)/(H291-G291))*(E291-D291)+D291,IF(AND(J291&gt;=H291,J291&lt;I291),((J291-H291)/(I291-H291))*(F291-E291)+E291,F291)))),IF(J291="","",IF(J291&gt;G291,0,IF(AND(J291&lt;=G291,J291&gt;H291),((J291-G291)/(H291-G291))*(E291-D291)+D291,IF(AND(J291&lt;=H291,J291&gt;I291),((J291-H291)/(I291-H291))*(F291-E291)+E291,F291)))))</f>
        <v/>
      </c>
      <c r="L291" s="15" t="str">
        <f>IF(G291&lt;H291,"Proporcional","Inverso")</f>
        <v>Proporcional</v>
      </c>
    </row>
    <row r="292" spans="1:12" x14ac:dyDescent="0.35">
      <c r="A292" s="4" t="s">
        <v>46</v>
      </c>
      <c r="B292" s="5" t="s">
        <v>10</v>
      </c>
      <c r="C292" s="5" t="s">
        <v>4</v>
      </c>
      <c r="D292" s="9">
        <v>0.14000000000000001</v>
      </c>
      <c r="E292" s="10">
        <v>0.2</v>
      </c>
      <c r="F292" s="11">
        <v>0.22</v>
      </c>
      <c r="G292" s="17">
        <v>0.92442247732827887</v>
      </c>
      <c r="H292" s="17">
        <v>0.92942247732827887</v>
      </c>
      <c r="I292" s="17">
        <v>0.93442247732827888</v>
      </c>
      <c r="K292" s="16" t="str">
        <f>IF(L292="Proporcional",IF(J292="","",IF(J292&lt;G292,0,IF(AND(J292&gt;=G292,J292&lt;H292),((J292-G292)/(H292-G292))*(E292-D292)+D292,IF(AND(J292&gt;=H292,J292&lt;I292),((J292-H292)/(I292-H292))*(F292-E292)+E292,F292)))),IF(J292="","",IF(J292&gt;G292,0,IF(AND(J292&lt;=G292,J292&gt;H292),((J292-G292)/(H292-G292))*(E292-D292)+D292,IF(AND(J292&lt;=H292,J292&gt;I292),((J292-H292)/(I292-H292))*(F292-E292)+E292,F292)))))</f>
        <v/>
      </c>
      <c r="L292" s="15" t="str">
        <f>IF(G292&lt;H292,"Proporcional","Inverso")</f>
        <v>Proporcional</v>
      </c>
    </row>
    <row r="293" spans="1:12" x14ac:dyDescent="0.35">
      <c r="A293" s="4" t="s">
        <v>46</v>
      </c>
      <c r="B293" s="5" t="s">
        <v>11</v>
      </c>
      <c r="C293" s="5" t="s">
        <v>4</v>
      </c>
      <c r="D293" s="9">
        <v>0.14000000000000001</v>
      </c>
      <c r="E293" s="10">
        <v>0.2</v>
      </c>
      <c r="F293" s="11">
        <v>0.22</v>
      </c>
      <c r="G293" s="17">
        <v>0.95726642559599917</v>
      </c>
      <c r="H293" s="17">
        <v>0.96226642559599918</v>
      </c>
      <c r="I293" s="17">
        <v>0.96726642559599918</v>
      </c>
      <c r="K293" s="16" t="str">
        <f>IF(L293="Proporcional",IF(J293="","",IF(J293&lt;G293,0,IF(AND(J293&gt;=G293,J293&lt;H293),((J293-G293)/(H293-G293))*(E293-D293)+D293,IF(AND(J293&gt;=H293,J293&lt;I293),((J293-H293)/(I293-H293))*(F293-E293)+E293,F293)))),IF(J293="","",IF(J293&gt;G293,0,IF(AND(J293&lt;=G293,J293&gt;H293),((J293-G293)/(H293-G293))*(E293-D293)+D293,IF(AND(J293&lt;=H293,J293&gt;I293),((J293-H293)/(I293-H293))*(F293-E293)+E293,F293)))))</f>
        <v/>
      </c>
      <c r="L293" s="15" t="str">
        <f>IF(G293&lt;H293,"Proporcional","Inverso")</f>
        <v>Proporcional</v>
      </c>
    </row>
    <row r="294" spans="1:12" x14ac:dyDescent="0.35">
      <c r="A294" s="4" t="s">
        <v>46</v>
      </c>
      <c r="B294" s="5" t="s">
        <v>12</v>
      </c>
      <c r="C294" s="5" t="s">
        <v>4</v>
      </c>
      <c r="D294" s="9">
        <v>0.14000000000000001</v>
      </c>
      <c r="E294" s="10">
        <v>0.2</v>
      </c>
      <c r="F294" s="11">
        <v>0.22</v>
      </c>
      <c r="G294" s="17">
        <v>0.89291671626576774</v>
      </c>
      <c r="H294" s="17">
        <v>0.89791671626576774</v>
      </c>
      <c r="I294" s="17">
        <v>0.90291671626576775</v>
      </c>
      <c r="K294" s="16" t="str">
        <f>IF(L294="Proporcional",IF(J294="","",IF(J294&lt;G294,0,IF(AND(J294&gt;=G294,J294&lt;H294),((J294-G294)/(H294-G294))*(E294-D294)+D294,IF(AND(J294&gt;=H294,J294&lt;I294),((J294-H294)/(I294-H294))*(F294-E294)+E294,F294)))),IF(J294="","",IF(J294&gt;G294,0,IF(AND(J294&lt;=G294,J294&gt;H294),((J294-G294)/(H294-G294))*(E294-D294)+D294,IF(AND(J294&lt;=H294,J294&gt;I294),((J294-H294)/(I294-H294))*(F294-E294)+E294,F294)))))</f>
        <v/>
      </c>
      <c r="L294" s="15" t="str">
        <f>IF(G294&lt;H294,"Proporcional","Inverso")</f>
        <v>Proporcional</v>
      </c>
    </row>
    <row r="295" spans="1:12" x14ac:dyDescent="0.35">
      <c r="A295" s="4" t="s">
        <v>46</v>
      </c>
      <c r="B295" s="5" t="s">
        <v>13</v>
      </c>
      <c r="C295" s="5" t="s">
        <v>4</v>
      </c>
      <c r="D295" s="9">
        <v>0.14000000000000001</v>
      </c>
      <c r="E295" s="10">
        <v>0.2</v>
      </c>
      <c r="F295" s="11">
        <v>0.22</v>
      </c>
      <c r="G295" s="17">
        <v>0.94534415186424003</v>
      </c>
      <c r="H295" s="17">
        <v>0.95034415186424004</v>
      </c>
      <c r="I295" s="17">
        <v>0.95534415186424004</v>
      </c>
      <c r="K295" s="16" t="str">
        <f>IF(L295="Proporcional",IF(J295="","",IF(J295&lt;G295,0,IF(AND(J295&gt;=G295,J295&lt;H295),((J295-G295)/(H295-G295))*(E295-D295)+D295,IF(AND(J295&gt;=H295,J295&lt;I295),((J295-H295)/(I295-H295))*(F295-E295)+E295,F295)))),IF(J295="","",IF(J295&gt;G295,0,IF(AND(J295&lt;=G295,J295&gt;H295),((J295-G295)/(H295-G295))*(E295-D295)+D295,IF(AND(J295&lt;=H295,J295&gt;I295),((J295-H295)/(I295-H295))*(F295-E295)+E295,F295)))))</f>
        <v/>
      </c>
      <c r="L295" s="15" t="str">
        <f>IF(G295&lt;H295,"Proporcional","Inverso")</f>
        <v>Proporcional</v>
      </c>
    </row>
    <row r="296" spans="1:12" x14ac:dyDescent="0.35">
      <c r="A296" s="4" t="s">
        <v>46</v>
      </c>
      <c r="B296" s="5" t="s">
        <v>14</v>
      </c>
      <c r="C296" s="5" t="s">
        <v>4</v>
      </c>
      <c r="D296" s="9">
        <v>0.14000000000000001</v>
      </c>
      <c r="E296" s="10">
        <v>0.2</v>
      </c>
      <c r="F296" s="11">
        <v>0.22</v>
      </c>
      <c r="G296" s="17">
        <v>0.96486619071560487</v>
      </c>
      <c r="H296" s="17">
        <v>0.96986619071560487</v>
      </c>
      <c r="I296" s="17">
        <v>0.97486619071560487</v>
      </c>
      <c r="K296" s="16" t="str">
        <f>IF(L296="Proporcional",IF(J296="","",IF(J296&lt;G296,0,IF(AND(J296&gt;=G296,J296&lt;H296),((J296-G296)/(H296-G296))*(E296-D296)+D296,IF(AND(J296&gt;=H296,J296&lt;I296),((J296-H296)/(I296-H296))*(F296-E296)+E296,F296)))),IF(J296="","",IF(J296&gt;G296,0,IF(AND(J296&lt;=G296,J296&gt;H296),((J296-G296)/(H296-G296))*(E296-D296)+D296,IF(AND(J296&lt;=H296,J296&gt;I296),((J296-H296)/(I296-H296))*(F296-E296)+E296,F296)))))</f>
        <v/>
      </c>
      <c r="L296" s="15" t="str">
        <f>IF(G296&lt;H296,"Proporcional","Inverso")</f>
        <v>Proporcional</v>
      </c>
    </row>
    <row r="297" spans="1:12" x14ac:dyDescent="0.35">
      <c r="A297" s="4" t="s">
        <v>46</v>
      </c>
      <c r="B297" s="5" t="s">
        <v>15</v>
      </c>
      <c r="C297" s="5" t="s">
        <v>4</v>
      </c>
      <c r="D297" s="9">
        <v>0.14000000000000001</v>
      </c>
      <c r="E297" s="10">
        <v>0.2</v>
      </c>
      <c r="F297" s="11">
        <v>0.22</v>
      </c>
      <c r="G297" s="17">
        <v>0.91769085131699613</v>
      </c>
      <c r="H297" s="17">
        <v>0.92269085131699613</v>
      </c>
      <c r="I297" s="17">
        <v>0.92769085131699613</v>
      </c>
      <c r="K297" s="16" t="str">
        <f>IF(L297="Proporcional",IF(J297="","",IF(J297&lt;G297,0,IF(AND(J297&gt;=G297,J297&lt;H297),((J297-G297)/(H297-G297))*(E297-D297)+D297,IF(AND(J297&gt;=H297,J297&lt;I297),((J297-H297)/(I297-H297))*(F297-E297)+E297,F297)))),IF(J297="","",IF(J297&gt;G297,0,IF(AND(J297&lt;=G297,J297&gt;H297),((J297-G297)/(H297-G297))*(E297-D297)+D297,IF(AND(J297&lt;=H297,J297&gt;I297),((J297-H297)/(I297-H297))*(F297-E297)+E297,F297)))))</f>
        <v/>
      </c>
      <c r="L297" s="15" t="str">
        <f>IF(G297&lt;H297,"Proporcional","Inverso")</f>
        <v>Proporcional</v>
      </c>
    </row>
    <row r="298" spans="1:12" x14ac:dyDescent="0.35">
      <c r="A298" s="4" t="s">
        <v>46</v>
      </c>
      <c r="B298" s="5" t="s">
        <v>16</v>
      </c>
      <c r="C298" s="5" t="s">
        <v>4</v>
      </c>
      <c r="D298" s="9">
        <v>0.14000000000000001</v>
      </c>
      <c r="E298" s="10">
        <v>0.2</v>
      </c>
      <c r="F298" s="11">
        <v>0.22</v>
      </c>
      <c r="G298" s="17">
        <v>0.94445076407590733</v>
      </c>
      <c r="H298" s="17">
        <v>0.94945076407590734</v>
      </c>
      <c r="I298" s="17">
        <v>0.95445076407590734</v>
      </c>
      <c r="K298" s="16" t="str">
        <f>IF(L298="Proporcional",IF(J298="","",IF(J298&lt;G298,0,IF(AND(J298&gt;=G298,J298&lt;H298),((J298-G298)/(H298-G298))*(E298-D298)+D298,IF(AND(J298&gt;=H298,J298&lt;I298),((J298-H298)/(I298-H298))*(F298-E298)+E298,F298)))),IF(J298="","",IF(J298&gt;G298,0,IF(AND(J298&lt;=G298,J298&gt;H298),((J298-G298)/(H298-G298))*(E298-D298)+D298,IF(AND(J298&lt;=H298,J298&gt;I298),((J298-H298)/(I298-H298))*(F298-E298)+E298,F298)))))</f>
        <v/>
      </c>
      <c r="L298" s="15" t="str">
        <f>IF(G298&lt;H298,"Proporcional","Inverso")</f>
        <v>Proporcional</v>
      </c>
    </row>
    <row r="299" spans="1:12" x14ac:dyDescent="0.35">
      <c r="A299" s="4" t="s">
        <v>46</v>
      </c>
      <c r="B299" s="5" t="s">
        <v>17</v>
      </c>
      <c r="C299" s="5" t="s">
        <v>4</v>
      </c>
      <c r="D299" s="9">
        <v>0.14000000000000001</v>
      </c>
      <c r="E299" s="10">
        <v>0.2</v>
      </c>
      <c r="F299" s="11">
        <v>0.22</v>
      </c>
      <c r="G299" s="17">
        <v>0.9364515107988981</v>
      </c>
      <c r="H299" s="17">
        <v>0.94145151079889811</v>
      </c>
      <c r="I299" s="17">
        <v>0.94645151079889811</v>
      </c>
      <c r="K299" s="16" t="str">
        <f>IF(L299="Proporcional",IF(J299="","",IF(J299&lt;G299,0,IF(AND(J299&gt;=G299,J299&lt;H299),((J299-G299)/(H299-G299))*(E299-D299)+D299,IF(AND(J299&gt;=H299,J299&lt;I299),((J299-H299)/(I299-H299))*(F299-E299)+E299,F299)))),IF(J299="","",IF(J299&gt;G299,0,IF(AND(J299&lt;=G299,J299&gt;H299),((J299-G299)/(H299-G299))*(E299-D299)+D299,IF(AND(J299&lt;=H299,J299&gt;I299),((J299-H299)/(I299-H299))*(F299-E299)+E299,F299)))))</f>
        <v/>
      </c>
      <c r="L299" s="15" t="str">
        <f>IF(G299&lt;H299,"Proporcional","Inverso")</f>
        <v>Proporcional</v>
      </c>
    </row>
    <row r="300" spans="1:12" x14ac:dyDescent="0.35">
      <c r="A300" s="4" t="s">
        <v>46</v>
      </c>
      <c r="B300" s="5" t="s">
        <v>18</v>
      </c>
      <c r="C300" s="5" t="s">
        <v>4</v>
      </c>
      <c r="D300" s="9">
        <v>0.14000000000000001</v>
      </c>
      <c r="E300" s="10">
        <v>0.2</v>
      </c>
      <c r="F300" s="11">
        <v>0.22</v>
      </c>
      <c r="G300" s="17">
        <v>0.92627364930727873</v>
      </c>
      <c r="H300" s="17">
        <v>0.93127364930727874</v>
      </c>
      <c r="I300" s="17">
        <v>0.93627364930727874</v>
      </c>
      <c r="K300" s="16" t="str">
        <f>IF(L300="Proporcional",IF(J300="","",IF(J300&lt;G300,0,IF(AND(J300&gt;=G300,J300&lt;H300),((J300-G300)/(H300-G300))*(E300-D300)+D300,IF(AND(J300&gt;=H300,J300&lt;I300),((J300-H300)/(I300-H300))*(F300-E300)+E300,F300)))),IF(J300="","",IF(J300&gt;G300,0,IF(AND(J300&lt;=G300,J300&gt;H300),((J300-G300)/(H300-G300))*(E300-D300)+D300,IF(AND(J300&lt;=H300,J300&gt;I300),((J300-H300)/(I300-H300))*(F300-E300)+E300,F300)))))</f>
        <v/>
      </c>
      <c r="L300" s="15" t="str">
        <f>IF(G300&lt;H300,"Proporcional","Inverso")</f>
        <v>Proporcional</v>
      </c>
    </row>
    <row r="301" spans="1:12" x14ac:dyDescent="0.35">
      <c r="A301" s="4" t="s">
        <v>46</v>
      </c>
      <c r="B301" s="5" t="s">
        <v>19</v>
      </c>
      <c r="C301" s="5" t="s">
        <v>4</v>
      </c>
      <c r="D301" s="9">
        <v>0.14000000000000001</v>
      </c>
      <c r="E301" s="10">
        <v>0.2</v>
      </c>
      <c r="F301" s="11">
        <v>0.22</v>
      </c>
      <c r="G301" s="17">
        <v>0.96911686151859933</v>
      </c>
      <c r="H301" s="17">
        <v>0.97411686151859933</v>
      </c>
      <c r="I301" s="17">
        <v>0.97911686151859934</v>
      </c>
      <c r="K301" s="16" t="str">
        <f>IF(L301="Proporcional",IF(J301="","",IF(J301&lt;G301,0,IF(AND(J301&gt;=G301,J301&lt;H301),((J301-G301)/(H301-G301))*(E301-D301)+D301,IF(AND(J301&gt;=H301,J301&lt;I301),((J301-H301)/(I301-H301))*(F301-E301)+E301,F301)))),IF(J301="","",IF(J301&gt;G301,0,IF(AND(J301&lt;=G301,J301&gt;H301),((J301-G301)/(H301-G301))*(E301-D301)+D301,IF(AND(J301&lt;=H301,J301&gt;I301),((J301-H301)/(I301-H301))*(F301-E301)+E301,F301)))))</f>
        <v/>
      </c>
      <c r="L301" s="15" t="str">
        <f>IF(G301&lt;H301,"Proporcional","Inverso")</f>
        <v>Proporcional</v>
      </c>
    </row>
    <row r="302" spans="1:12" x14ac:dyDescent="0.35">
      <c r="A302" s="4" t="s">
        <v>46</v>
      </c>
      <c r="B302" s="5" t="s">
        <v>20</v>
      </c>
      <c r="C302" s="5" t="s">
        <v>4</v>
      </c>
      <c r="D302" s="9">
        <v>0.14000000000000001</v>
      </c>
      <c r="E302" s="10">
        <v>0.2</v>
      </c>
      <c r="F302" s="11">
        <v>0.22</v>
      </c>
      <c r="G302" s="17">
        <v>0.95159233728646275</v>
      </c>
      <c r="H302" s="17">
        <v>0.95659233728646276</v>
      </c>
      <c r="I302" s="17">
        <v>0.97160000000000002</v>
      </c>
      <c r="K302" s="16" t="str">
        <f>IF(L302="Proporcional",IF(J302="","",IF(J302&lt;G302,0,IF(AND(J302&gt;=G302,J302&lt;H302),((J302-G302)/(H302-G302))*(E302-D302)+D302,IF(AND(J302&gt;=H302,J302&lt;I302),((J302-H302)/(I302-H302))*(F302-E302)+E302,F302)))),IF(J302="","",IF(J302&gt;G302,0,IF(AND(J302&lt;=G302,J302&gt;H302),((J302-G302)/(H302-G302))*(E302-D302)+D302,IF(AND(J302&lt;=H302,J302&gt;I302),((J302-H302)/(I302-H302))*(F302-E302)+E302,F302)))))</f>
        <v/>
      </c>
      <c r="L302" s="15" t="str">
        <f>IF(G302&lt;H302,"Proporcional","Inverso")</f>
        <v>Proporcional</v>
      </c>
    </row>
    <row r="303" spans="1:12" x14ac:dyDescent="0.35">
      <c r="A303" s="4" t="s">
        <v>46</v>
      </c>
      <c r="B303" s="5" t="s">
        <v>21</v>
      </c>
      <c r="C303" s="5" t="s">
        <v>4</v>
      </c>
      <c r="D303" s="9">
        <v>0.14000000000000001</v>
      </c>
      <c r="E303" s="10">
        <v>0.2</v>
      </c>
      <c r="F303" s="11">
        <v>0.22</v>
      </c>
      <c r="G303" s="17">
        <v>0.92</v>
      </c>
      <c r="H303" s="17">
        <v>0.93500000000000005</v>
      </c>
      <c r="I303" s="17">
        <v>0.94</v>
      </c>
      <c r="K303" s="16" t="str">
        <f>IF(L303="Proporcional",IF(J303="","",IF(J303&lt;G303,0,IF(AND(J303&gt;=G303,J303&lt;H303),((J303-G303)/(H303-G303))*(E303-D303)+D303,IF(AND(J303&gt;=H303,J303&lt;I303),((J303-H303)/(I303-H303))*(F303-E303)+E303,F303)))),IF(J303="","",IF(J303&gt;G303,0,IF(AND(J303&lt;=G303,J303&gt;H303),((J303-G303)/(H303-G303))*(E303-D303)+D303,IF(AND(J303&lt;=H303,J303&gt;I303),((J303-H303)/(I303-H303))*(F303-E303)+E303,F303)))))</f>
        <v/>
      </c>
      <c r="L303" s="15" t="str">
        <f>IF(G303&lt;H303,"Proporcional","Inverso")</f>
        <v>Proporcional</v>
      </c>
    </row>
    <row r="304" spans="1:12" x14ac:dyDescent="0.35">
      <c r="A304" s="4" t="s">
        <v>46</v>
      </c>
      <c r="B304" s="5" t="s">
        <v>22</v>
      </c>
      <c r="C304" s="5" t="s">
        <v>4</v>
      </c>
      <c r="D304" s="9">
        <v>0.14000000000000001</v>
      </c>
      <c r="E304" s="10">
        <v>0.2</v>
      </c>
      <c r="F304" s="11">
        <v>0.22</v>
      </c>
      <c r="G304" s="17">
        <v>0.87</v>
      </c>
      <c r="H304" s="17">
        <v>0.88</v>
      </c>
      <c r="I304" s="17">
        <v>0.9</v>
      </c>
      <c r="K304" s="16" t="str">
        <f>IF(L304="Proporcional",IF(J304="","",IF(J304&lt;G304,0,IF(AND(J304&gt;=G304,J304&lt;H304),((J304-G304)/(H304-G304))*(E304-D304)+D304,IF(AND(J304&gt;=H304,J304&lt;I304),((J304-H304)/(I304-H304))*(F304-E304)+E304,F304)))),IF(J304="","",IF(J304&gt;G304,0,IF(AND(J304&lt;=G304,J304&gt;H304),((J304-G304)/(H304-G304))*(E304-D304)+D304,IF(AND(J304&lt;=H304,J304&gt;I304),((J304-H304)/(I304-H304))*(F304-E304)+E304,F304)))))</f>
        <v/>
      </c>
      <c r="L304" s="15" t="str">
        <f>IF(G304&lt;H304,"Proporcional","Inverso")</f>
        <v>Proporcional</v>
      </c>
    </row>
    <row r="305" spans="1:12" x14ac:dyDescent="0.35">
      <c r="A305" s="4" t="s">
        <v>46</v>
      </c>
      <c r="B305" s="5" t="s">
        <v>23</v>
      </c>
      <c r="C305" s="5" t="s">
        <v>4</v>
      </c>
      <c r="D305" s="9">
        <v>0.14000000000000001</v>
      </c>
      <c r="E305" s="10">
        <v>0.2</v>
      </c>
      <c r="F305" s="11">
        <v>0.22</v>
      </c>
      <c r="G305" s="17">
        <v>0.85676661343910621</v>
      </c>
      <c r="H305" s="17">
        <v>0.875</v>
      </c>
      <c r="I305" s="17">
        <v>0.9</v>
      </c>
      <c r="K305" s="16" t="str">
        <f>IF(L305="Proporcional",IF(J305="","",IF(J305&lt;G305,0,IF(AND(J305&gt;=G305,J305&lt;H305),((J305-G305)/(H305-G305))*(E305-D305)+D305,IF(AND(J305&gt;=H305,J305&lt;I305),((J305-H305)/(I305-H305))*(F305-E305)+E305,F305)))),IF(J305="","",IF(J305&gt;G305,0,IF(AND(J305&lt;=G305,J305&gt;H305),((J305-G305)/(H305-G305))*(E305-D305)+D305,IF(AND(J305&lt;=H305,J305&gt;I305),((J305-H305)/(I305-H305))*(F305-E305)+E305,F305)))))</f>
        <v/>
      </c>
      <c r="L305" s="15" t="str">
        <f>IF(G305&lt;H305,"Proporcional","Inverso")</f>
        <v>Proporcional</v>
      </c>
    </row>
    <row r="306" spans="1:12" x14ac:dyDescent="0.35">
      <c r="A306" s="4" t="s">
        <v>46</v>
      </c>
      <c r="B306" s="5" t="s">
        <v>24</v>
      </c>
      <c r="C306" s="5" t="s">
        <v>4</v>
      </c>
      <c r="D306" s="9">
        <v>0.14000000000000001</v>
      </c>
      <c r="E306" s="10">
        <v>0.2</v>
      </c>
      <c r="F306" s="11">
        <v>0.22</v>
      </c>
      <c r="G306" s="17">
        <v>0.95614865520920356</v>
      </c>
      <c r="H306" s="17">
        <v>0.96114865520920356</v>
      </c>
      <c r="I306" s="17">
        <v>0.96614865520920357</v>
      </c>
      <c r="K306" s="16" t="str">
        <f>IF(L306="Proporcional",IF(J306="","",IF(J306&lt;G306,0,IF(AND(J306&gt;=G306,J306&lt;H306),((J306-G306)/(H306-G306))*(E306-D306)+D306,IF(AND(J306&gt;=H306,J306&lt;I306),((J306-H306)/(I306-H306))*(F306-E306)+E306,F306)))),IF(J306="","",IF(J306&gt;G306,0,IF(AND(J306&lt;=G306,J306&gt;H306),((J306-G306)/(H306-G306))*(E306-D306)+D306,IF(AND(J306&lt;=H306,J306&gt;I306),((J306-H306)/(I306-H306))*(F306-E306)+E306,F306)))))</f>
        <v/>
      </c>
      <c r="L306" s="15" t="str">
        <f>IF(G306&lt;H306,"Proporcional","Inverso")</f>
        <v>Proporcional</v>
      </c>
    </row>
    <row r="307" spans="1:12" x14ac:dyDescent="0.35">
      <c r="A307" s="4" t="s">
        <v>46</v>
      </c>
      <c r="B307" s="5" t="s">
        <v>25</v>
      </c>
      <c r="C307" s="5" t="s">
        <v>4</v>
      </c>
      <c r="D307" s="9">
        <v>0.14000000000000001</v>
      </c>
      <c r="E307" s="10">
        <v>0.2</v>
      </c>
      <c r="F307" s="11">
        <v>0.22</v>
      </c>
      <c r="G307" s="17">
        <v>0.95799983534770206</v>
      </c>
      <c r="H307" s="17">
        <v>0.96299983534770206</v>
      </c>
      <c r="I307" s="17">
        <v>0.96799983534770206</v>
      </c>
      <c r="K307" s="16" t="str">
        <f>IF(L307="Proporcional",IF(J307="","",IF(J307&lt;G307,0,IF(AND(J307&gt;=G307,J307&lt;H307),((J307-G307)/(H307-G307))*(E307-D307)+D307,IF(AND(J307&gt;=H307,J307&lt;I307),((J307-H307)/(I307-H307))*(F307-E307)+E307,F307)))),IF(J307="","",IF(J307&gt;G307,0,IF(AND(J307&lt;=G307,J307&gt;H307),((J307-G307)/(H307-G307))*(E307-D307)+D307,IF(AND(J307&lt;=H307,J307&gt;I307),((J307-H307)/(I307-H307))*(F307-E307)+E307,F307)))))</f>
        <v/>
      </c>
      <c r="L307" s="15" t="str">
        <f>IF(G307&lt;H307,"Proporcional","Inverso")</f>
        <v>Proporcional</v>
      </c>
    </row>
    <row r="308" spans="1:12" x14ac:dyDescent="0.35">
      <c r="A308" s="4" t="s">
        <v>46</v>
      </c>
      <c r="B308" s="5" t="s">
        <v>26</v>
      </c>
      <c r="C308" s="5" t="s">
        <v>4</v>
      </c>
      <c r="D308" s="9">
        <v>0.14000000000000001</v>
      </c>
      <c r="E308" s="10">
        <v>0.2</v>
      </c>
      <c r="F308" s="11">
        <v>0.22</v>
      </c>
      <c r="G308" s="17">
        <v>0.9436319171448454</v>
      </c>
      <c r="H308" s="17">
        <v>0.9486319171448454</v>
      </c>
      <c r="I308" s="17">
        <v>0.95363191714484541</v>
      </c>
      <c r="K308" s="16" t="str">
        <f>IF(L308="Proporcional",IF(J308="","",IF(J308&lt;G308,0,IF(AND(J308&gt;=G308,J308&lt;H308),((J308-G308)/(H308-G308))*(E308-D308)+D308,IF(AND(J308&gt;=H308,J308&lt;I308),((J308-H308)/(I308-H308))*(F308-E308)+E308,F308)))),IF(J308="","",IF(J308&gt;G308,0,IF(AND(J308&lt;=G308,J308&gt;H308),((J308-G308)/(H308-G308))*(E308-D308)+D308,IF(AND(J308&lt;=H308,J308&gt;I308),((J308-H308)/(I308-H308))*(F308-E308)+E308,F308)))))</f>
        <v/>
      </c>
      <c r="L308" s="15" t="str">
        <f>IF(G308&lt;H308,"Proporcional","Inverso")</f>
        <v>Proporcional</v>
      </c>
    </row>
    <row r="309" spans="1:12" x14ac:dyDescent="0.35">
      <c r="A309" s="4" t="s">
        <v>46</v>
      </c>
      <c r="B309" s="5" t="s">
        <v>27</v>
      </c>
      <c r="C309" s="5" t="s">
        <v>4</v>
      </c>
      <c r="D309" s="9">
        <v>0.14000000000000001</v>
      </c>
      <c r="E309" s="10">
        <v>0.2</v>
      </c>
      <c r="F309" s="11">
        <v>0.22</v>
      </c>
      <c r="G309" s="17">
        <v>0.9</v>
      </c>
      <c r="H309" s="17">
        <v>0.91500000000000004</v>
      </c>
      <c r="I309" s="17">
        <v>0.92500000000000004</v>
      </c>
      <c r="K309" s="16" t="str">
        <f>IF(L309="Proporcional",IF(J309="","",IF(J309&lt;G309,0,IF(AND(J309&gt;=G309,J309&lt;H309),((J309-G309)/(H309-G309))*(E309-D309)+D309,IF(AND(J309&gt;=H309,J309&lt;I309),((J309-H309)/(I309-H309))*(F309-E309)+E309,F309)))),IF(J309="","",IF(J309&gt;G309,0,IF(AND(J309&lt;=G309,J309&gt;H309),((J309-G309)/(H309-G309))*(E309-D309)+D309,IF(AND(J309&lt;=H309,J309&gt;I309),((J309-H309)/(I309-H309))*(F309-E309)+E309,F309)))))</f>
        <v/>
      </c>
      <c r="L309" s="15" t="str">
        <f>IF(G309&lt;H309,"Proporcional","Inverso")</f>
        <v>Proporcional</v>
      </c>
    </row>
    <row r="310" spans="1:12" x14ac:dyDescent="0.35">
      <c r="A310" s="4" t="s">
        <v>46</v>
      </c>
      <c r="B310" s="5" t="s">
        <v>28</v>
      </c>
      <c r="C310" s="5" t="s">
        <v>4</v>
      </c>
      <c r="D310" s="9">
        <v>0.14000000000000001</v>
      </c>
      <c r="E310" s="10">
        <v>0.2</v>
      </c>
      <c r="F310" s="11">
        <v>0.22</v>
      </c>
      <c r="G310" s="17">
        <v>0.87043443882774418</v>
      </c>
      <c r="H310" s="17">
        <v>0.87543443882774419</v>
      </c>
      <c r="I310" s="17">
        <v>0.88043443882774419</v>
      </c>
      <c r="K310" s="16" t="str">
        <f>IF(L310="Proporcional",IF(J310="","",IF(J310&lt;G310,0,IF(AND(J310&gt;=G310,J310&lt;H310),((J310-G310)/(H310-G310))*(E310-D310)+D310,IF(AND(J310&gt;=H310,J310&lt;I310),((J310-H310)/(I310-H310))*(F310-E310)+E310,F310)))),IF(J310="","",IF(J310&gt;G310,0,IF(AND(J310&lt;=G310,J310&gt;H310),((J310-G310)/(H310-G310))*(E310-D310)+D310,IF(AND(J310&lt;=H310,J310&gt;I310),((J310-H310)/(I310-H310))*(F310-E310)+E310,F310)))))</f>
        <v/>
      </c>
      <c r="L310" s="15" t="str">
        <f>IF(G310&lt;H310,"Proporcional","Inverso")</f>
        <v>Proporcional</v>
      </c>
    </row>
    <row r="311" spans="1:12" x14ac:dyDescent="0.35">
      <c r="A311" s="4" t="s">
        <v>46</v>
      </c>
      <c r="B311" s="5" t="s">
        <v>29</v>
      </c>
      <c r="C311" s="5" t="s">
        <v>4</v>
      </c>
      <c r="D311" s="9">
        <v>0.14000000000000001</v>
      </c>
      <c r="E311" s="10">
        <v>0.2</v>
      </c>
      <c r="F311" s="11">
        <v>0.22</v>
      </c>
      <c r="G311" s="17">
        <v>0.88</v>
      </c>
      <c r="H311" s="17">
        <v>0.89</v>
      </c>
      <c r="I311" s="17">
        <v>0.9</v>
      </c>
      <c r="K311" s="16" t="str">
        <f>IF(L311="Proporcional",IF(J311="","",IF(J311&lt;G311,0,IF(AND(J311&gt;=G311,J311&lt;H311),((J311-G311)/(H311-G311))*(E311-D311)+D311,IF(AND(J311&gt;=H311,J311&lt;I311),((J311-H311)/(I311-H311))*(F311-E311)+E311,F311)))),IF(J311="","",IF(J311&gt;G311,0,IF(AND(J311&lt;=G311,J311&gt;H311),((J311-G311)/(H311-G311))*(E311-D311)+D311,IF(AND(J311&lt;=H311,J311&gt;I311),((J311-H311)/(I311-H311))*(F311-E311)+E311,F311)))))</f>
        <v/>
      </c>
      <c r="L311" s="15" t="str">
        <f>IF(G311&lt;H311,"Proporcional","Inverso")</f>
        <v>Proporcional</v>
      </c>
    </row>
    <row r="312" spans="1:12" x14ac:dyDescent="0.35">
      <c r="A312" s="4" t="s">
        <v>46</v>
      </c>
      <c r="B312" s="5" t="s">
        <v>116</v>
      </c>
      <c r="C312" s="5" t="s">
        <v>4</v>
      </c>
      <c r="D312" s="9">
        <v>0.14000000000000001</v>
      </c>
      <c r="E312" s="10">
        <v>0.2</v>
      </c>
      <c r="F312" s="11">
        <v>0.22</v>
      </c>
      <c r="G312" s="17">
        <v>0.88794239381366313</v>
      </c>
      <c r="H312" s="17">
        <v>0.9</v>
      </c>
      <c r="I312" s="17">
        <v>0.93</v>
      </c>
      <c r="K312" s="16" t="str">
        <f>IF(L312="Proporcional",IF(J312="","",IF(J312&lt;G312,0,IF(AND(J312&gt;=G312,J312&lt;H312),((J312-G312)/(H312-G312))*(E312-D312)+D312,IF(AND(J312&gt;=H312,J312&lt;I312),((J312-H312)/(I312-H312))*(F312-E312)+E312,F312)))),IF(J312="","",IF(J312&gt;G312,0,IF(AND(J312&lt;=G312,J312&gt;H312),((J312-G312)/(H312-G312))*(E312-D312)+D312,IF(AND(J312&lt;=H312,J312&gt;I312),((J312-H312)/(I312-H312))*(F312-E312)+E312,F312)))))</f>
        <v/>
      </c>
      <c r="L312" s="15" t="str">
        <f>IF(G312&lt;H312,"Proporcional","Inverso")</f>
        <v>Proporcional</v>
      </c>
    </row>
    <row r="313" spans="1:12" x14ac:dyDescent="0.35">
      <c r="A313" s="4" t="s">
        <v>46</v>
      </c>
      <c r="B313" s="5" t="s">
        <v>30</v>
      </c>
      <c r="C313" s="5" t="s">
        <v>4</v>
      </c>
      <c r="D313" s="9">
        <v>0.14000000000000001</v>
      </c>
      <c r="E313" s="10">
        <v>0.2</v>
      </c>
      <c r="F313" s="11">
        <v>0.22</v>
      </c>
      <c r="G313" s="17">
        <v>0.88912931150542718</v>
      </c>
      <c r="H313" s="17">
        <v>0.89</v>
      </c>
      <c r="I313" s="17">
        <v>0.9</v>
      </c>
      <c r="K313" s="16" t="str">
        <f>IF(L313="Proporcional",IF(J313="","",IF(J313&lt;G313,0,IF(AND(J313&gt;=G313,J313&lt;H313),((J313-G313)/(H313-G313))*(E313-D313)+D313,IF(AND(J313&gt;=H313,J313&lt;I313),((J313-H313)/(I313-H313))*(F313-E313)+E313,F313)))),IF(J313="","",IF(J313&gt;G313,0,IF(AND(J313&lt;=G313,J313&gt;H313),((J313-G313)/(H313-G313))*(E313-D313)+D313,IF(AND(J313&lt;=H313,J313&gt;I313),((J313-H313)/(I313-H313))*(F313-E313)+E313,F313)))))</f>
        <v/>
      </c>
      <c r="L313" s="15" t="str">
        <f>IF(G313&lt;H313,"Proporcional","Inverso")</f>
        <v>Proporcional</v>
      </c>
    </row>
    <row r="314" spans="1:12" x14ac:dyDescent="0.35">
      <c r="A314" s="4" t="s">
        <v>46</v>
      </c>
      <c r="B314" s="5" t="s">
        <v>31</v>
      </c>
      <c r="C314" s="5" t="s">
        <v>4</v>
      </c>
      <c r="D314" s="9">
        <v>0.14000000000000001</v>
      </c>
      <c r="E314" s="10">
        <v>0.2</v>
      </c>
      <c r="F314" s="11">
        <v>0.22</v>
      </c>
      <c r="G314" s="17">
        <v>0.91186687295193181</v>
      </c>
      <c r="H314" s="17">
        <v>0.91686687295193181</v>
      </c>
      <c r="I314" s="17">
        <v>0.92186687295193182</v>
      </c>
      <c r="K314" s="16" t="str">
        <f>IF(L314="Proporcional",IF(J314="","",IF(J314&lt;G314,0,IF(AND(J314&gt;=G314,J314&lt;H314),((J314-G314)/(H314-G314))*(E314-D314)+D314,IF(AND(J314&gt;=H314,J314&lt;I314),((J314-H314)/(I314-H314))*(F314-E314)+E314,F314)))),IF(J314="","",IF(J314&gt;G314,0,IF(AND(J314&lt;=G314,J314&gt;H314),((J314-G314)/(H314-G314))*(E314-D314)+D314,IF(AND(J314&lt;=H314,J314&gt;I314),((J314-H314)/(I314-H314))*(F314-E314)+E314,F314)))))</f>
        <v/>
      </c>
      <c r="L314" s="15" t="str">
        <f>IF(G314&lt;H314,"Proporcional","Inverso")</f>
        <v>Proporcional</v>
      </c>
    </row>
    <row r="315" spans="1:12" x14ac:dyDescent="0.35">
      <c r="A315" s="4" t="s">
        <v>46</v>
      </c>
      <c r="B315" s="5" t="s">
        <v>32</v>
      </c>
      <c r="C315" s="5" t="s">
        <v>4</v>
      </c>
      <c r="D315" s="9">
        <v>0.14000000000000001</v>
      </c>
      <c r="E315" s="10">
        <v>0.2</v>
      </c>
      <c r="F315" s="11">
        <v>0.22</v>
      </c>
      <c r="G315" s="17">
        <v>0.95698087153522893</v>
      </c>
      <c r="H315" s="17">
        <v>0.96198087153522893</v>
      </c>
      <c r="I315" s="17">
        <v>0.96698087153522894</v>
      </c>
      <c r="K315" s="16" t="str">
        <f>IF(L315="Proporcional",IF(J315="","",IF(J315&lt;G315,0,IF(AND(J315&gt;=G315,J315&lt;H315),((J315-G315)/(H315-G315))*(E315-D315)+D315,IF(AND(J315&gt;=H315,J315&lt;I315),((J315-H315)/(I315-H315))*(F315-E315)+E315,F315)))),IF(J315="","",IF(J315&gt;G315,0,IF(AND(J315&lt;=G315,J315&gt;H315),((J315-G315)/(H315-G315))*(E315-D315)+D315,IF(AND(J315&lt;=H315,J315&gt;I315),((J315-H315)/(I315-H315))*(F315-E315)+E315,F315)))))</f>
        <v/>
      </c>
      <c r="L315" s="15" t="str">
        <f>IF(G315&lt;H315,"Proporcional","Inverso")</f>
        <v>Proporcional</v>
      </c>
    </row>
    <row r="316" spans="1:12" x14ac:dyDescent="0.35">
      <c r="A316" s="4" t="s">
        <v>46</v>
      </c>
      <c r="B316" s="5" t="s">
        <v>33</v>
      </c>
      <c r="C316" s="5" t="s">
        <v>4</v>
      </c>
      <c r="D316" s="9">
        <v>0.14000000000000001</v>
      </c>
      <c r="E316" s="10">
        <v>0.2</v>
      </c>
      <c r="F316" s="11">
        <v>0.22</v>
      </c>
      <c r="G316" s="17">
        <v>0.89</v>
      </c>
      <c r="H316" s="17">
        <v>0.9</v>
      </c>
      <c r="I316" s="17">
        <v>0.91</v>
      </c>
      <c r="K316" s="16" t="str">
        <f>IF(L316="Proporcional",IF(J316="","",IF(J316&lt;G316,0,IF(AND(J316&gt;=G316,J316&lt;H316),((J316-G316)/(H316-G316))*(E316-D316)+D316,IF(AND(J316&gt;=H316,J316&lt;I316),((J316-H316)/(I316-H316))*(F316-E316)+E316,F316)))),IF(J316="","",IF(J316&gt;G316,0,IF(AND(J316&lt;=G316,J316&gt;H316),((J316-G316)/(H316-G316))*(E316-D316)+D316,IF(AND(J316&lt;=H316,J316&gt;I316),((J316-H316)/(I316-H316))*(F316-E316)+E316,F316)))))</f>
        <v/>
      </c>
      <c r="L316" s="15" t="str">
        <f>IF(G316&lt;H316,"Proporcional","Inverso")</f>
        <v>Proporcional</v>
      </c>
    </row>
    <row r="317" spans="1:12" x14ac:dyDescent="0.35">
      <c r="A317" s="4" t="s">
        <v>46</v>
      </c>
      <c r="B317" s="5" t="s">
        <v>34</v>
      </c>
      <c r="C317" s="5" t="s">
        <v>4</v>
      </c>
      <c r="D317" s="9">
        <v>0.14000000000000001</v>
      </c>
      <c r="E317" s="10">
        <v>0.2</v>
      </c>
      <c r="F317" s="11">
        <v>0.22</v>
      </c>
      <c r="G317" s="17">
        <v>0.85676661343910621</v>
      </c>
      <c r="H317" s="17">
        <v>0.875</v>
      </c>
      <c r="I317" s="17">
        <v>0.9</v>
      </c>
      <c r="K317" s="16" t="str">
        <f>IF(L317="Proporcional",IF(J317="","",IF(J317&lt;G317,0,IF(AND(J317&gt;=G317,J317&lt;H317),((J317-G317)/(H317-G317))*(E317-D317)+D317,IF(AND(J317&gt;=H317,J317&lt;I317),((J317-H317)/(I317-H317))*(F317-E317)+E317,F317)))),IF(J317="","",IF(J317&gt;G317,0,IF(AND(J317&lt;=G317,J317&gt;H317),((J317-G317)/(H317-G317))*(E317-D317)+D317,IF(AND(J317&lt;=H317,J317&gt;I317),((J317-H317)/(I317-H317))*(F317-E317)+E317,F317)))))</f>
        <v/>
      </c>
      <c r="L317" s="15" t="str">
        <f>IF(G317&lt;H317,"Proporcional","Inverso")</f>
        <v>Proporcional</v>
      </c>
    </row>
    <row r="318" spans="1:12" x14ac:dyDescent="0.35">
      <c r="A318" s="4" t="s">
        <v>46</v>
      </c>
      <c r="B318" s="5" t="s">
        <v>112</v>
      </c>
      <c r="C318" s="5" t="s">
        <v>4</v>
      </c>
      <c r="D318" s="9">
        <v>0.14000000000000001</v>
      </c>
      <c r="E318" s="10">
        <v>0.2</v>
      </c>
      <c r="F318" s="11">
        <v>0.22</v>
      </c>
      <c r="G318" s="17">
        <v>0.95077673489061076</v>
      </c>
      <c r="H318" s="17">
        <v>0.95577673489061077</v>
      </c>
      <c r="I318" s="17">
        <v>0.96077673489061077</v>
      </c>
      <c r="K318" s="16" t="str">
        <f>IF(L318="Proporcional",IF(J318="","",IF(J318&lt;G318,0,IF(AND(J318&gt;=G318,J318&lt;H318),((J318-G318)/(H318-G318))*(E318-D318)+D318,IF(AND(J318&gt;=H318,J318&lt;I318),((J318-H318)/(I318-H318))*(F318-E318)+E318,F318)))),IF(J318="","",IF(J318&gt;G318,0,IF(AND(J318&lt;=G318,J318&gt;H318),((J318-G318)/(H318-G318))*(E318-D318)+D318,IF(AND(J318&lt;=H318,J318&gt;I318),((J318-H318)/(I318-H318))*(F318-E318)+E318,F318)))))</f>
        <v/>
      </c>
      <c r="L318" s="15" t="str">
        <f>IF(G318&lt;H318,"Proporcional","Inverso")</f>
        <v>Proporcional</v>
      </c>
    </row>
    <row r="319" spans="1:12" x14ac:dyDescent="0.35">
      <c r="A319" s="4" t="s">
        <v>46</v>
      </c>
      <c r="B319" s="5" t="s">
        <v>35</v>
      </c>
      <c r="C319" s="5" t="s">
        <v>4</v>
      </c>
      <c r="D319" s="9">
        <v>0.14000000000000001</v>
      </c>
      <c r="E319" s="10">
        <v>0.2</v>
      </c>
      <c r="F319" s="11">
        <v>0.22</v>
      </c>
      <c r="G319" s="17">
        <v>0.93372157565935743</v>
      </c>
      <c r="H319" s="17">
        <v>0.93872157565935743</v>
      </c>
      <c r="I319" s="17">
        <v>0.94372157565935744</v>
      </c>
      <c r="K319" s="16" t="str">
        <f>IF(L319="Proporcional",IF(J319="","",IF(J319&lt;G319,0,IF(AND(J319&gt;=G319,J319&lt;H319),((J319-G319)/(H319-G319))*(E319-D319)+D319,IF(AND(J319&gt;=H319,J319&lt;I319),((J319-H319)/(I319-H319))*(F319-E319)+E319,F319)))),IF(J319="","",IF(J319&gt;G319,0,IF(AND(J319&lt;=G319,J319&gt;H319),((J319-G319)/(H319-G319))*(E319-D319)+D319,IF(AND(J319&lt;=H319,J319&gt;I319),((J319-H319)/(I319-H319))*(F319-E319)+E319,F319)))))</f>
        <v/>
      </c>
      <c r="L319" s="15" t="str">
        <f>IF(G319&lt;H319,"Proporcional","Inverso")</f>
        <v>Proporcional</v>
      </c>
    </row>
    <row r="320" spans="1:12" x14ac:dyDescent="0.35">
      <c r="A320" s="4" t="s">
        <v>46</v>
      </c>
      <c r="B320" s="5" t="s">
        <v>36</v>
      </c>
      <c r="C320" s="5" t="s">
        <v>4</v>
      </c>
      <c r="D320" s="9">
        <v>0.14000000000000001</v>
      </c>
      <c r="E320" s="10">
        <v>0.2</v>
      </c>
      <c r="F320" s="11">
        <v>0.22</v>
      </c>
      <c r="G320" s="17">
        <v>0.96033432692417209</v>
      </c>
      <c r="H320" s="17">
        <v>0.96533432692417209</v>
      </c>
      <c r="I320" s="17">
        <v>0.9703343269241721</v>
      </c>
      <c r="K320" s="16" t="str">
        <f>IF(L320="Proporcional",IF(J320="","",IF(J320&lt;G320,0,IF(AND(J320&gt;=G320,J320&lt;H320),((J320-G320)/(H320-G320))*(E320-D320)+D320,IF(AND(J320&gt;=H320,J320&lt;I320),((J320-H320)/(I320-H320))*(F320-E320)+E320,F320)))),IF(J320="","",IF(J320&gt;G320,0,IF(AND(J320&lt;=G320,J320&gt;H320),((J320-G320)/(H320-G320))*(E320-D320)+D320,IF(AND(J320&lt;=H320,J320&gt;I320),((J320-H320)/(I320-H320))*(F320-E320)+E320,F320)))))</f>
        <v/>
      </c>
      <c r="L320" s="15" t="str">
        <f>IF(G320&lt;H320,"Proporcional","Inverso")</f>
        <v>Proporcional</v>
      </c>
    </row>
    <row r="321" spans="1:12" x14ac:dyDescent="0.35">
      <c r="A321" s="4" t="s">
        <v>46</v>
      </c>
      <c r="B321" s="5" t="s">
        <v>37</v>
      </c>
      <c r="C321" s="5" t="s">
        <v>4</v>
      </c>
      <c r="D321" s="9">
        <v>0.14000000000000001</v>
      </c>
      <c r="E321" s="10">
        <v>0.2</v>
      </c>
      <c r="F321" s="11">
        <v>0.22</v>
      </c>
      <c r="G321" s="17">
        <v>0.91936933650007646</v>
      </c>
      <c r="H321" s="17">
        <v>0.92436933650007647</v>
      </c>
      <c r="I321" s="17">
        <v>0.92936933650007647</v>
      </c>
      <c r="K321" s="16" t="str">
        <f>IF(L321="Proporcional",IF(J321="","",IF(J321&lt;G321,0,IF(AND(J321&gt;=G321,J321&lt;H321),((J321-G321)/(H321-G321))*(E321-D321)+D321,IF(AND(J321&gt;=H321,J321&lt;I321),((J321-H321)/(I321-H321))*(F321-E321)+E321,F321)))),IF(J321="","",IF(J321&gt;G321,0,IF(AND(J321&lt;=G321,J321&gt;H321),((J321-G321)/(H321-G321))*(E321-D321)+D321,IF(AND(J321&lt;=H321,J321&gt;I321),((J321-H321)/(I321-H321))*(F321-E321)+E321,F321)))))</f>
        <v/>
      </c>
      <c r="L321" s="15" t="str">
        <f>IF(G321&lt;H321,"Proporcional","Inverso")</f>
        <v>Proporcional</v>
      </c>
    </row>
    <row r="322" spans="1:12" x14ac:dyDescent="0.35">
      <c r="A322" s="4" t="s">
        <v>46</v>
      </c>
      <c r="B322" s="5" t="s">
        <v>38</v>
      </c>
      <c r="C322" s="5" t="s">
        <v>4</v>
      </c>
      <c r="D322" s="9">
        <v>0.14000000000000001</v>
      </c>
      <c r="E322" s="10">
        <v>0.2</v>
      </c>
      <c r="F322" s="11">
        <v>0.22</v>
      </c>
      <c r="G322" s="17">
        <v>0.93252473717920858</v>
      </c>
      <c r="H322" s="17">
        <v>0.94</v>
      </c>
      <c r="I322" s="17">
        <v>0.95199999999999996</v>
      </c>
      <c r="K322" s="16" t="str">
        <f>IF(L322="Proporcional",IF(J322="","",IF(J322&lt;G322,0,IF(AND(J322&gt;=G322,J322&lt;H322),((J322-G322)/(H322-G322))*(E322-D322)+D322,IF(AND(J322&gt;=H322,J322&lt;I322),((J322-H322)/(I322-H322))*(F322-E322)+E322,F322)))),IF(J322="","",IF(J322&gt;G322,0,IF(AND(J322&lt;=G322,J322&gt;H322),((J322-G322)/(H322-G322))*(E322-D322)+D322,IF(AND(J322&lt;=H322,J322&gt;I322),((J322-H322)/(I322-H322))*(F322-E322)+E322,F322)))))</f>
        <v/>
      </c>
      <c r="L322" s="15" t="str">
        <f>IF(G322&lt;H322,"Proporcional","Inverso")</f>
        <v>Proporcional</v>
      </c>
    </row>
    <row r="323" spans="1:12" x14ac:dyDescent="0.35">
      <c r="A323" s="4" t="s">
        <v>46</v>
      </c>
      <c r="B323" s="5" t="s">
        <v>39</v>
      </c>
      <c r="C323" s="5" t="s">
        <v>4</v>
      </c>
      <c r="D323" s="9">
        <v>0.14000000000000001</v>
      </c>
      <c r="E323" s="10">
        <v>0.2</v>
      </c>
      <c r="F323" s="11">
        <v>0.22</v>
      </c>
      <c r="G323" s="17">
        <v>0.9339603014561314</v>
      </c>
      <c r="H323" s="17">
        <v>0.93896030145613141</v>
      </c>
      <c r="I323" s="17">
        <v>0.94396030145613141</v>
      </c>
      <c r="K323" s="16" t="str">
        <f>IF(L323="Proporcional",IF(J323="","",IF(J323&lt;G323,0,IF(AND(J323&gt;=G323,J323&lt;H323),((J323-G323)/(H323-G323))*(E323-D323)+D323,IF(AND(J323&gt;=H323,J323&lt;I323),((J323-H323)/(I323-H323))*(F323-E323)+E323,F323)))),IF(J323="","",IF(J323&gt;G323,0,IF(AND(J323&lt;=G323,J323&gt;H323),((J323-G323)/(H323-G323))*(E323-D323)+D323,IF(AND(J323&lt;=H323,J323&gt;I323),((J323-H323)/(I323-H323))*(F323-E323)+E323,F323)))))</f>
        <v/>
      </c>
      <c r="L323" s="15" t="str">
        <f>IF(G323&lt;H323,"Proporcional","Inverso")</f>
        <v>Proporcional</v>
      </c>
    </row>
    <row r="324" spans="1:12" x14ac:dyDescent="0.35">
      <c r="A324" s="4" t="s">
        <v>46</v>
      </c>
      <c r="B324" s="5" t="s">
        <v>117</v>
      </c>
      <c r="C324" s="5" t="s">
        <v>4</v>
      </c>
      <c r="D324" s="9">
        <v>0.14000000000000001</v>
      </c>
      <c r="E324" s="10">
        <v>0.2</v>
      </c>
      <c r="F324" s="11">
        <v>0.22</v>
      </c>
      <c r="G324" s="17">
        <v>0.96970822194595419</v>
      </c>
      <c r="H324" s="17">
        <v>0.97470822194595419</v>
      </c>
      <c r="I324" s="17">
        <v>0.97970822194595419</v>
      </c>
      <c r="K324" s="16" t="str">
        <f>IF(L324="Proporcional",IF(J324="","",IF(J324&lt;G324,0,IF(AND(J324&gt;=G324,J324&lt;H324),((J324-G324)/(H324-G324))*(E324-D324)+D324,IF(AND(J324&gt;=H324,J324&lt;I324),((J324-H324)/(I324-H324))*(F324-E324)+E324,F324)))),IF(J324="","",IF(J324&gt;G324,0,IF(AND(J324&lt;=G324,J324&gt;H324),((J324-G324)/(H324-G324))*(E324-D324)+D324,IF(AND(J324&lt;=H324,J324&gt;I324),((J324-H324)/(I324-H324))*(F324-E324)+E324,F324)))))</f>
        <v/>
      </c>
      <c r="L324" s="15" t="str">
        <f>IF(G324&lt;H324,"Proporcional","Inverso")</f>
        <v>Proporcional</v>
      </c>
    </row>
    <row r="325" spans="1:12" x14ac:dyDescent="0.35">
      <c r="A325" s="4" t="s">
        <v>46</v>
      </c>
      <c r="B325" s="5" t="s">
        <v>113</v>
      </c>
      <c r="C325" s="5" t="s">
        <v>4</v>
      </c>
      <c r="D325" s="9">
        <v>0.14000000000000001</v>
      </c>
      <c r="E325" s="10">
        <v>0.2</v>
      </c>
      <c r="F325" s="11">
        <v>0.22</v>
      </c>
      <c r="G325" s="17">
        <v>0.96357006616475127</v>
      </c>
      <c r="H325" s="17">
        <v>0.96857006616475128</v>
      </c>
      <c r="I325" s="17">
        <v>0.97357006616475128</v>
      </c>
      <c r="K325" s="16" t="str">
        <f>IF(L325="Proporcional",IF(J325="","",IF(J325&lt;G325,0,IF(AND(J325&gt;=G325,J325&lt;H325),((J325-G325)/(H325-G325))*(E325-D325)+D325,IF(AND(J325&gt;=H325,J325&lt;I325),((J325-H325)/(I325-H325))*(F325-E325)+E325,F325)))),IF(J325="","",IF(J325&gt;G325,0,IF(AND(J325&lt;=G325,J325&gt;H325),((J325-G325)/(H325-G325))*(E325-D325)+D325,IF(AND(J325&lt;=H325,J325&gt;I325),((J325-H325)/(I325-H325))*(F325-E325)+E325,F325)))))</f>
        <v/>
      </c>
      <c r="L325" s="15" t="str">
        <f>IF(G325&lt;H325,"Proporcional","Inverso")</f>
        <v>Proporcional</v>
      </c>
    </row>
    <row r="326" spans="1:12" x14ac:dyDescent="0.35">
      <c r="A326" s="4" t="s">
        <v>46</v>
      </c>
      <c r="B326" s="5" t="s">
        <v>40</v>
      </c>
      <c r="C326" s="5" t="s">
        <v>4</v>
      </c>
      <c r="D326" s="9">
        <v>0.14000000000000001</v>
      </c>
      <c r="E326" s="10">
        <v>0.2</v>
      </c>
      <c r="F326" s="11">
        <v>0.22</v>
      </c>
      <c r="G326" s="17">
        <v>0.9</v>
      </c>
      <c r="H326" s="17">
        <v>0.90249999999999997</v>
      </c>
      <c r="I326" s="17">
        <v>0.90500000000000003</v>
      </c>
      <c r="K326" s="16" t="str">
        <f>IF(L326="Proporcional",IF(J326="","",IF(J326&lt;G326,0,IF(AND(J326&gt;=G326,J326&lt;H326),((J326-G326)/(H326-G326))*(E326-D326)+D326,IF(AND(J326&gt;=H326,J326&lt;I326),((J326-H326)/(I326-H326))*(F326-E326)+E326,F326)))),IF(J326="","",IF(J326&gt;G326,0,IF(AND(J326&lt;=G326,J326&gt;H326),((J326-G326)/(H326-G326))*(E326-D326)+D326,IF(AND(J326&lt;=H326,J326&gt;I326),((J326-H326)/(I326-H326))*(F326-E326)+E326,F326)))))</f>
        <v/>
      </c>
      <c r="L326" s="15" t="str">
        <f>IF(G326&lt;H326,"Proporcional","Inverso")</f>
        <v>Proporcional</v>
      </c>
    </row>
    <row r="327" spans="1:12" x14ac:dyDescent="0.35">
      <c r="A327" s="4" t="s">
        <v>46</v>
      </c>
      <c r="B327" s="5" t="s">
        <v>41</v>
      </c>
      <c r="C327" s="5" t="s">
        <v>4</v>
      </c>
      <c r="D327" s="9">
        <v>0.14000000000000001</v>
      </c>
      <c r="E327" s="10">
        <v>0.2</v>
      </c>
      <c r="F327" s="11">
        <v>0.22</v>
      </c>
      <c r="G327" s="17">
        <v>0.92414772239879317</v>
      </c>
      <c r="H327" s="17">
        <v>0.92914772239879317</v>
      </c>
      <c r="I327" s="17">
        <v>0.93414772239879318</v>
      </c>
      <c r="K327" s="16" t="str">
        <f>IF(L327="Proporcional",IF(J327="","",IF(J327&lt;G327,0,IF(AND(J327&gt;=G327,J327&lt;H327),((J327-G327)/(H327-G327))*(E327-D327)+D327,IF(AND(J327&gt;=H327,J327&lt;I327),((J327-H327)/(I327-H327))*(F327-E327)+E327,F327)))),IF(J327="","",IF(J327&gt;G327,0,IF(AND(J327&lt;=G327,J327&gt;H327),((J327-G327)/(H327-G327))*(E327-D327)+D327,IF(AND(J327&lt;=H327,J327&gt;I327),((J327-H327)/(I327-H327))*(F327-E327)+E327,F327)))))</f>
        <v/>
      </c>
      <c r="L327" s="15" t="str">
        <f>IF(G327&lt;H327,"Proporcional","Inverso")</f>
        <v>Proporcional</v>
      </c>
    </row>
    <row r="328" spans="1:12" x14ac:dyDescent="0.35">
      <c r="A328" s="4" t="s">
        <v>46</v>
      </c>
      <c r="B328" s="5" t="s">
        <v>42</v>
      </c>
      <c r="C328" s="5" t="s">
        <v>4</v>
      </c>
      <c r="D328" s="9">
        <v>0.14000000000000001</v>
      </c>
      <c r="E328" s="10">
        <v>0.2</v>
      </c>
      <c r="F328" s="11">
        <v>0.22</v>
      </c>
      <c r="G328" s="17">
        <v>0.88759511688250237</v>
      </c>
      <c r="H328" s="17">
        <v>0.89259511688250237</v>
      </c>
      <c r="I328" s="17">
        <v>0.89759511688250238</v>
      </c>
      <c r="K328" s="16" t="str">
        <f>IF(L328="Proporcional",IF(J328="","",IF(J328&lt;G328,0,IF(AND(J328&gt;=G328,J328&lt;H328),((J328-G328)/(H328-G328))*(E328-D328)+D328,IF(AND(J328&gt;=H328,J328&lt;I328),((J328-H328)/(I328-H328))*(F328-E328)+E328,F328)))),IF(J328="","",IF(J328&gt;G328,0,IF(AND(J328&lt;=G328,J328&gt;H328),((J328-G328)/(H328-G328))*(E328-D328)+D328,IF(AND(J328&lt;=H328,J328&gt;I328),((J328-H328)/(I328-H328))*(F328-E328)+E328,F328)))))</f>
        <v/>
      </c>
      <c r="L328" s="15" t="str">
        <f>IF(G328&lt;H328,"Proporcional","Inverso")</f>
        <v>Proporcional</v>
      </c>
    </row>
    <row r="329" spans="1:12" x14ac:dyDescent="0.35">
      <c r="A329" s="4" t="s">
        <v>46</v>
      </c>
      <c r="B329" s="5" t="s">
        <v>43</v>
      </c>
      <c r="C329" s="5" t="s">
        <v>4</v>
      </c>
      <c r="D329" s="9">
        <v>0.14000000000000001</v>
      </c>
      <c r="E329" s="10">
        <v>0.2</v>
      </c>
      <c r="F329" s="11">
        <v>0.22</v>
      </c>
      <c r="G329" s="17">
        <v>0.94204889368205713</v>
      </c>
      <c r="H329" s="17">
        <v>0.94704889368205714</v>
      </c>
      <c r="I329" s="17">
        <v>0.95204889368205714</v>
      </c>
      <c r="K329" s="16" t="str">
        <f>IF(L329="Proporcional",IF(J329="","",IF(J329&lt;G329,0,IF(AND(J329&gt;=G329,J329&lt;H329),((J329-G329)/(H329-G329))*(E329-D329)+D329,IF(AND(J329&gt;=H329,J329&lt;I329),((J329-H329)/(I329-H329))*(F329-E329)+E329,F329)))),IF(J329="","",IF(J329&gt;G329,0,IF(AND(J329&lt;=G329,J329&gt;H329),((J329-G329)/(H329-G329))*(E329-D329)+D329,IF(AND(J329&lt;=H329,J329&gt;I329),((J329-H329)/(I329-H329))*(F329-E329)+E329,F329)))))</f>
        <v/>
      </c>
      <c r="L329" s="15" t="str">
        <f>IF(G329&lt;H329,"Proporcional","Inverso")</f>
        <v>Proporcional</v>
      </c>
    </row>
    <row r="330" spans="1:12" x14ac:dyDescent="0.35">
      <c r="A330" s="4" t="s">
        <v>46</v>
      </c>
      <c r="B330" s="5" t="s">
        <v>44</v>
      </c>
      <c r="C330" s="5" t="s">
        <v>4</v>
      </c>
      <c r="D330" s="9">
        <v>0.14000000000000001</v>
      </c>
      <c r="E330" s="10">
        <v>0.2</v>
      </c>
      <c r="F330" s="11">
        <v>0.22</v>
      </c>
      <c r="G330" s="17">
        <v>0.94994612606098661</v>
      </c>
      <c r="H330" s="17">
        <v>0.95494612606098661</v>
      </c>
      <c r="I330" s="17">
        <v>0.95994612606098662</v>
      </c>
      <c r="K330" s="16" t="str">
        <f>IF(L330="Proporcional",IF(J330="","",IF(J330&lt;G330,0,IF(AND(J330&gt;=G330,J330&lt;H330),((J330-G330)/(H330-G330))*(E330-D330)+D330,IF(AND(J330&gt;=H330,J330&lt;I330),((J330-H330)/(I330-H330))*(F330-E330)+E330,F330)))),IF(J330="","",IF(J330&gt;G330,0,IF(AND(J330&lt;=G330,J330&gt;H330),((J330-G330)/(H330-G330))*(E330-D330)+D330,IF(AND(J330&lt;=H330,J330&gt;I330),((J330-H330)/(I330-H330))*(F330-E330)+E330,F330)))))</f>
        <v/>
      </c>
      <c r="L330" s="15" t="str">
        <f>IF(G330&lt;H330,"Proporcional","Inverso")</f>
        <v>Proporcional</v>
      </c>
    </row>
    <row r="331" spans="1:12" x14ac:dyDescent="0.35">
      <c r="A331" s="4" t="s">
        <v>46</v>
      </c>
      <c r="B331" s="5" t="s">
        <v>114</v>
      </c>
      <c r="C331" s="5" t="s">
        <v>4</v>
      </c>
      <c r="D331" s="9">
        <v>0.14000000000000001</v>
      </c>
      <c r="E331" s="10">
        <v>0.2</v>
      </c>
      <c r="F331" s="11">
        <v>0.22</v>
      </c>
      <c r="G331" s="17">
        <v>0.95269563038318006</v>
      </c>
      <c r="H331" s="17">
        <v>0.95769563038318006</v>
      </c>
      <c r="I331" s="17">
        <v>0.96269563038318007</v>
      </c>
      <c r="K331" s="16" t="str">
        <f>IF(L331="Proporcional",IF(J331="","",IF(J331&lt;G331,0,IF(AND(J331&gt;=G331,J331&lt;H331),((J331-G331)/(H331-G331))*(E331-D331)+D331,IF(AND(J331&gt;=H331,J331&lt;I331),((J331-H331)/(I331-H331))*(F331-E331)+E331,F331)))),IF(J331="","",IF(J331&gt;G331,0,IF(AND(J331&lt;=G331,J331&gt;H331),((J331-G331)/(H331-G331))*(E331-D331)+D331,IF(AND(J331&lt;=H331,J331&gt;I331),((J331-H331)/(I331-H331))*(F331-E331)+E331,F331)))))</f>
        <v/>
      </c>
      <c r="L331" s="15" t="str">
        <f>IF(G331&lt;H331,"Proporcional","Inverso")</f>
        <v>Proporcional</v>
      </c>
    </row>
    <row r="332" spans="1:12" x14ac:dyDescent="0.35">
      <c r="A332" s="4" t="s">
        <v>46</v>
      </c>
      <c r="B332" s="5" t="s">
        <v>5</v>
      </c>
      <c r="C332" s="5" t="s">
        <v>202</v>
      </c>
      <c r="D332" s="9">
        <v>0.2</v>
      </c>
      <c r="E332" s="10">
        <v>0.27999999999999997</v>
      </c>
      <c r="F332" s="11">
        <v>0.32000000000000006</v>
      </c>
      <c r="G332" s="17">
        <v>0.96499999999999997</v>
      </c>
      <c r="H332" s="17">
        <v>0.97</v>
      </c>
      <c r="I332" s="17">
        <v>0.97599999999999998</v>
      </c>
      <c r="K332" s="16" t="str">
        <f>IF(L332="Proporcional",IF(J332="","",IF(J332&lt;G332,0,IF(AND(J332&gt;=G332,J332&lt;H332),((J332-G332)/(H332-G332))*(E332-D332)+D332,IF(AND(J332&gt;=H332,J332&lt;I332),((J332-H332)/(I332-H332))*(F332-E332)+E332,F332)))),IF(J332="","",IF(J332&gt;G332,0,IF(AND(J332&lt;=G332,J332&gt;H332),((J332-G332)/(H332-G332))*(E332-D332)+D332,IF(AND(J332&lt;=H332,J332&gt;I332),((J332-H332)/(I332-H332))*(F332-E332)+E332,F332)))))</f>
        <v/>
      </c>
      <c r="L332" s="15" t="str">
        <f>IF(G332&lt;H332,"Proporcional","Inverso")</f>
        <v>Proporcional</v>
      </c>
    </row>
    <row r="333" spans="1:12" x14ac:dyDescent="0.35">
      <c r="A333" s="4" t="s">
        <v>46</v>
      </c>
      <c r="B333" s="5" t="s">
        <v>115</v>
      </c>
      <c r="C333" s="5" t="s">
        <v>202</v>
      </c>
      <c r="D333" s="9">
        <v>0.2</v>
      </c>
      <c r="E333" s="10">
        <v>0.27999999999999997</v>
      </c>
      <c r="F333" s="11">
        <v>0.32000000000000006</v>
      </c>
      <c r="G333" s="17">
        <v>0.97139091186011606</v>
      </c>
      <c r="H333" s="17">
        <v>0.97639091186011606</v>
      </c>
      <c r="I333" s="17">
        <v>0.98139091186011607</v>
      </c>
      <c r="K333" s="16" t="str">
        <f>IF(L333="Proporcional",IF(J333="","",IF(J333&lt;G333,0,IF(AND(J333&gt;=G333,J333&lt;H333),((J333-G333)/(H333-G333))*(E333-D333)+D333,IF(AND(J333&gt;=H333,J333&lt;I333),((J333-H333)/(I333-H333))*(F333-E333)+E333,F333)))),IF(J333="","",IF(J333&gt;G333,0,IF(AND(J333&lt;=G333,J333&gt;H333),((J333-G333)/(H333-G333))*(E333-D333)+D333,IF(AND(J333&lt;=H333,J333&gt;I333),((J333-H333)/(I333-H333))*(F333-E333)+E333,F333)))))</f>
        <v/>
      </c>
      <c r="L333" s="15" t="str">
        <f>IF(G333&lt;H333,"Proporcional","Inverso")</f>
        <v>Proporcional</v>
      </c>
    </row>
    <row r="334" spans="1:12" x14ac:dyDescent="0.35">
      <c r="A334" s="4" t="s">
        <v>46</v>
      </c>
      <c r="B334" s="5" t="s">
        <v>111</v>
      </c>
      <c r="C334" s="5" t="s">
        <v>202</v>
      </c>
      <c r="D334" s="9">
        <v>0.2</v>
      </c>
      <c r="E334" s="10">
        <v>0.27999999999999997</v>
      </c>
      <c r="F334" s="11">
        <v>0.32000000000000006</v>
      </c>
      <c r="G334" s="17">
        <v>0.97870066485450102</v>
      </c>
      <c r="H334" s="17">
        <v>0.98370066485450103</v>
      </c>
      <c r="I334" s="17">
        <v>0.98870066485450103</v>
      </c>
      <c r="K334" s="16" t="str">
        <f>IF(L334="Proporcional",IF(J334="","",IF(J334&lt;G334,0,IF(AND(J334&gt;=G334,J334&lt;H334),((J334-G334)/(H334-G334))*(E334-D334)+D334,IF(AND(J334&gt;=H334,J334&lt;I334),((J334-H334)/(I334-H334))*(F334-E334)+E334,F334)))),IF(J334="","",IF(J334&gt;G334,0,IF(AND(J334&lt;=G334,J334&gt;H334),((J334-G334)/(H334-G334))*(E334-D334)+D334,IF(AND(J334&lt;=H334,J334&gt;I334),((J334-H334)/(I334-H334))*(F334-E334)+E334,F334)))))</f>
        <v/>
      </c>
      <c r="L334" s="15" t="str">
        <f>IF(G334&lt;H334,"Proporcional","Inverso")</f>
        <v>Proporcional</v>
      </c>
    </row>
    <row r="335" spans="1:12" x14ac:dyDescent="0.35">
      <c r="A335" s="4" t="s">
        <v>46</v>
      </c>
      <c r="B335" s="5" t="s">
        <v>6</v>
      </c>
      <c r="C335" s="5" t="s">
        <v>202</v>
      </c>
      <c r="D335" s="9">
        <v>0.2</v>
      </c>
      <c r="E335" s="10">
        <v>0.27999999999999997</v>
      </c>
      <c r="F335" s="11">
        <v>0.32000000000000006</v>
      </c>
      <c r="G335" s="17">
        <v>0.97206946479185397</v>
      </c>
      <c r="H335" s="17">
        <v>0.97706946479185397</v>
      </c>
      <c r="I335" s="17">
        <v>0.98206946479185397</v>
      </c>
      <c r="K335" s="16" t="str">
        <f>IF(L335="Proporcional",IF(J335="","",IF(J335&lt;G335,0,IF(AND(J335&gt;=G335,J335&lt;H335),((J335-G335)/(H335-G335))*(E335-D335)+D335,IF(AND(J335&gt;=H335,J335&lt;I335),((J335-H335)/(I335-H335))*(F335-E335)+E335,F335)))),IF(J335="","",IF(J335&gt;G335,0,IF(AND(J335&lt;=G335,J335&gt;H335),((J335-G335)/(H335-G335))*(E335-D335)+D335,IF(AND(J335&lt;=H335,J335&gt;I335),((J335-H335)/(I335-H335))*(F335-E335)+E335,F335)))))</f>
        <v/>
      </c>
      <c r="L335" s="15" t="str">
        <f>IF(G335&lt;H335,"Proporcional","Inverso")</f>
        <v>Proporcional</v>
      </c>
    </row>
    <row r="336" spans="1:12" x14ac:dyDescent="0.35">
      <c r="A336" s="4" t="s">
        <v>46</v>
      </c>
      <c r="B336" s="5" t="s">
        <v>7</v>
      </c>
      <c r="C336" s="5" t="s">
        <v>202</v>
      </c>
      <c r="D336" s="9">
        <v>0.2</v>
      </c>
      <c r="E336" s="10">
        <v>0.27999999999999997</v>
      </c>
      <c r="F336" s="11">
        <v>0.32000000000000006</v>
      </c>
      <c r="G336" s="17">
        <v>0.9628561985800258</v>
      </c>
      <c r="H336" s="17">
        <v>0.96785619858002581</v>
      </c>
      <c r="I336" s="17">
        <v>0.97285619858002581</v>
      </c>
      <c r="K336" s="16" t="str">
        <f>IF(L336="Proporcional",IF(J336="","",IF(J336&lt;G336,0,IF(AND(J336&gt;=G336,J336&lt;H336),((J336-G336)/(H336-G336))*(E336-D336)+D336,IF(AND(J336&gt;=H336,J336&lt;I336),((J336-H336)/(I336-H336))*(F336-E336)+E336,F336)))),IF(J336="","",IF(J336&gt;G336,0,IF(AND(J336&lt;=G336,J336&gt;H336),((J336-G336)/(H336-G336))*(E336-D336)+D336,IF(AND(J336&lt;=H336,J336&gt;I336),((J336-H336)/(I336-H336))*(F336-E336)+E336,F336)))))</f>
        <v/>
      </c>
      <c r="L336" s="15" t="str">
        <f>IF(G336&lt;H336,"Proporcional","Inverso")</f>
        <v>Proporcional</v>
      </c>
    </row>
    <row r="337" spans="1:12" x14ac:dyDescent="0.35">
      <c r="A337" s="4" t="s">
        <v>46</v>
      </c>
      <c r="B337" s="5" t="s">
        <v>47</v>
      </c>
      <c r="C337" s="5" t="s">
        <v>202</v>
      </c>
      <c r="D337" s="9">
        <v>0.2</v>
      </c>
      <c r="E337" s="10">
        <v>0.27999999999999997</v>
      </c>
      <c r="F337" s="11">
        <v>0.32000000000000006</v>
      </c>
      <c r="G337" s="17">
        <v>0.96689999999999998</v>
      </c>
      <c r="H337" s="17">
        <v>0.97189999999999999</v>
      </c>
      <c r="I337" s="17">
        <v>0.97689999999999999</v>
      </c>
      <c r="K337" s="16" t="str">
        <f>IF(L337="Proporcional",IF(J337="","",IF(J337&lt;G337,0,IF(AND(J337&gt;=G337,J337&lt;H337),((J337-G337)/(H337-G337))*(E337-D337)+D337,IF(AND(J337&gt;=H337,J337&lt;I337),((J337-H337)/(I337-H337))*(F337-E337)+E337,F337)))),IF(J337="","",IF(J337&gt;G337,0,IF(AND(J337&lt;=G337,J337&gt;H337),((J337-G337)/(H337-G337))*(E337-D337)+D337,IF(AND(J337&lt;=H337,J337&gt;I337),((J337-H337)/(I337-H337))*(F337-E337)+E337,F337)))))</f>
        <v/>
      </c>
      <c r="L337" s="15" t="str">
        <f>IF(G337&lt;H337,"Proporcional","Inverso")</f>
        <v>Proporcional</v>
      </c>
    </row>
    <row r="338" spans="1:12" x14ac:dyDescent="0.35">
      <c r="A338" s="4" t="s">
        <v>46</v>
      </c>
      <c r="B338" s="5" t="s">
        <v>8</v>
      </c>
      <c r="C338" s="5" t="s">
        <v>202</v>
      </c>
      <c r="D338" s="9">
        <v>0.2</v>
      </c>
      <c r="E338" s="10">
        <v>0.27999999999999997</v>
      </c>
      <c r="F338" s="11">
        <v>0.32000000000000006</v>
      </c>
      <c r="G338" s="17">
        <v>0.97989443356251915</v>
      </c>
      <c r="H338" s="17">
        <v>0.98489443356251916</v>
      </c>
      <c r="I338" s="17">
        <v>0.98989443356251916</v>
      </c>
      <c r="K338" s="16" t="str">
        <f>IF(L338="Proporcional",IF(J338="","",IF(J338&lt;G338,0,IF(AND(J338&gt;=G338,J338&lt;H338),((J338-G338)/(H338-G338))*(E338-D338)+D338,IF(AND(J338&gt;=H338,J338&lt;I338),((J338-H338)/(I338-H338))*(F338-E338)+E338,F338)))),IF(J338="","",IF(J338&gt;G338,0,IF(AND(J338&lt;=G338,J338&gt;H338),((J338-G338)/(H338-G338))*(E338-D338)+D338,IF(AND(J338&lt;=H338,J338&gt;I338),((J338-H338)/(I338-H338))*(F338-E338)+E338,F338)))))</f>
        <v/>
      </c>
      <c r="L338" s="15" t="str">
        <f>IF(G338&lt;H338,"Proporcional","Inverso")</f>
        <v>Proporcional</v>
      </c>
    </row>
    <row r="339" spans="1:12" x14ac:dyDescent="0.35">
      <c r="A339" s="4" t="s">
        <v>46</v>
      </c>
      <c r="B339" s="5" t="s">
        <v>9</v>
      </c>
      <c r="C339" s="5" t="s">
        <v>202</v>
      </c>
      <c r="D339" s="9">
        <v>0.2</v>
      </c>
      <c r="E339" s="10">
        <v>0.27999999999999997</v>
      </c>
      <c r="F339" s="11">
        <v>0.32000000000000006</v>
      </c>
      <c r="G339" s="17">
        <v>0.97548403043053122</v>
      </c>
      <c r="H339" s="17">
        <v>0.98048403043053123</v>
      </c>
      <c r="I339" s="17">
        <v>0.98548403043053123</v>
      </c>
      <c r="K339" s="16" t="str">
        <f>IF(L339="Proporcional",IF(J339="","",IF(J339&lt;G339,0,IF(AND(J339&gt;=G339,J339&lt;H339),((J339-G339)/(H339-G339))*(E339-D339)+D339,IF(AND(J339&gt;=H339,J339&lt;I339),((J339-H339)/(I339-H339))*(F339-E339)+E339,F339)))),IF(J339="","",IF(J339&gt;G339,0,IF(AND(J339&lt;=G339,J339&gt;H339),((J339-G339)/(H339-G339))*(E339-D339)+D339,IF(AND(J339&lt;=H339,J339&gt;I339),((J339-H339)/(I339-H339))*(F339-E339)+E339,F339)))))</f>
        <v/>
      </c>
      <c r="L339" s="15" t="str">
        <f>IF(G339&lt;H339,"Proporcional","Inverso")</f>
        <v>Proporcional</v>
      </c>
    </row>
    <row r="340" spans="1:12" x14ac:dyDescent="0.35">
      <c r="A340" s="4" t="s">
        <v>46</v>
      </c>
      <c r="B340" s="5" t="s">
        <v>10</v>
      </c>
      <c r="C340" s="5" t="s">
        <v>202</v>
      </c>
      <c r="D340" s="9">
        <v>0.2</v>
      </c>
      <c r="E340" s="10">
        <v>0.27999999999999997</v>
      </c>
      <c r="F340" s="11">
        <v>0.32000000000000006</v>
      </c>
      <c r="G340" s="17">
        <v>0.97614074990387611</v>
      </c>
      <c r="H340" s="17">
        <v>0.98114074990387612</v>
      </c>
      <c r="I340" s="17">
        <v>0.98614074990387612</v>
      </c>
      <c r="K340" s="16" t="str">
        <f>IF(L340="Proporcional",IF(J340="","",IF(J340&lt;G340,0,IF(AND(J340&gt;=G340,J340&lt;H340),((J340-G340)/(H340-G340))*(E340-D340)+D340,IF(AND(J340&gt;=H340,J340&lt;I340),((J340-H340)/(I340-H340))*(F340-E340)+E340,F340)))),IF(J340="","",IF(J340&gt;G340,0,IF(AND(J340&lt;=G340,J340&gt;H340),((J340-G340)/(H340-G340))*(E340-D340)+D340,IF(AND(J340&lt;=H340,J340&gt;I340),((J340-H340)/(I340-H340))*(F340-E340)+E340,F340)))))</f>
        <v/>
      </c>
      <c r="L340" s="15" t="str">
        <f>IF(G340&lt;H340,"Proporcional","Inverso")</f>
        <v>Proporcional</v>
      </c>
    </row>
    <row r="341" spans="1:12" x14ac:dyDescent="0.35">
      <c r="A341" s="4" t="s">
        <v>46</v>
      </c>
      <c r="B341" s="5" t="s">
        <v>11</v>
      </c>
      <c r="C341" s="5" t="s">
        <v>202</v>
      </c>
      <c r="D341" s="9">
        <v>0.2</v>
      </c>
      <c r="E341" s="10">
        <v>0.27999999999999997</v>
      </c>
      <c r="F341" s="11">
        <v>0.32000000000000006</v>
      </c>
      <c r="G341" s="17">
        <v>0.98187773581430182</v>
      </c>
      <c r="H341" s="17">
        <v>0.98687773581430183</v>
      </c>
      <c r="I341" s="17">
        <v>0.99187773581430183</v>
      </c>
      <c r="K341" s="16" t="str">
        <f>IF(L341="Proporcional",IF(J341="","",IF(J341&lt;G341,0,IF(AND(J341&gt;=G341,J341&lt;H341),((J341-G341)/(H341-G341))*(E341-D341)+D341,IF(AND(J341&gt;=H341,J341&lt;I341),((J341-H341)/(I341-H341))*(F341-E341)+E341,F341)))),IF(J341="","",IF(J341&gt;G341,0,IF(AND(J341&lt;=G341,J341&gt;H341),((J341-G341)/(H341-G341))*(E341-D341)+D341,IF(AND(J341&lt;=H341,J341&gt;I341),((J341-H341)/(I341-H341))*(F341-E341)+E341,F341)))))</f>
        <v/>
      </c>
      <c r="L341" s="15" t="str">
        <f>IF(G341&lt;H341,"Proporcional","Inverso")</f>
        <v>Proporcional</v>
      </c>
    </row>
    <row r="342" spans="1:12" x14ac:dyDescent="0.35">
      <c r="A342" s="4" t="s">
        <v>46</v>
      </c>
      <c r="B342" s="5" t="s">
        <v>12</v>
      </c>
      <c r="C342" s="5" t="s">
        <v>202</v>
      </c>
      <c r="D342" s="9">
        <v>0.2</v>
      </c>
      <c r="E342" s="10">
        <v>0.27999999999999997</v>
      </c>
      <c r="F342" s="11">
        <v>0.32000000000000006</v>
      </c>
      <c r="G342" s="17">
        <v>0.94630094889603478</v>
      </c>
      <c r="H342" s="17">
        <v>0.95130094889603478</v>
      </c>
      <c r="I342" s="17">
        <v>0.95630094889603479</v>
      </c>
      <c r="K342" s="16" t="str">
        <f>IF(L342="Proporcional",IF(J342="","",IF(J342&lt;G342,0,IF(AND(J342&gt;=G342,J342&lt;H342),((J342-G342)/(H342-G342))*(E342-D342)+D342,IF(AND(J342&gt;=H342,J342&lt;I342),((J342-H342)/(I342-H342))*(F342-E342)+E342,F342)))),IF(J342="","",IF(J342&gt;G342,0,IF(AND(J342&lt;=G342,J342&gt;H342),((J342-G342)/(H342-G342))*(E342-D342)+D342,IF(AND(J342&lt;=H342,J342&gt;I342),((J342-H342)/(I342-H342))*(F342-E342)+E342,F342)))))</f>
        <v/>
      </c>
      <c r="L342" s="15" t="str">
        <f>IF(G342&lt;H342,"Proporcional","Inverso")</f>
        <v>Proporcional</v>
      </c>
    </row>
    <row r="343" spans="1:12" x14ac:dyDescent="0.35">
      <c r="A343" s="4" t="s">
        <v>46</v>
      </c>
      <c r="B343" s="5" t="s">
        <v>13</v>
      </c>
      <c r="C343" s="5" t="s">
        <v>202</v>
      </c>
      <c r="D343" s="9">
        <v>0.2</v>
      </c>
      <c r="E343" s="10">
        <v>0.27999999999999997</v>
      </c>
      <c r="F343" s="11">
        <v>0.32000000000000006</v>
      </c>
      <c r="G343" s="17">
        <v>0.97614885291373898</v>
      </c>
      <c r="H343" s="17">
        <v>0.97914885291373899</v>
      </c>
      <c r="I343" s="17">
        <v>0.98214885291373899</v>
      </c>
      <c r="K343" s="16" t="str">
        <f>IF(L343="Proporcional",IF(J343="","",IF(J343&lt;G343,0,IF(AND(J343&gt;=G343,J343&lt;H343),((J343-G343)/(H343-G343))*(E343-D343)+D343,IF(AND(J343&gt;=H343,J343&lt;I343),((J343-H343)/(I343-H343))*(F343-E343)+E343,F343)))),IF(J343="","",IF(J343&gt;G343,0,IF(AND(J343&lt;=G343,J343&gt;H343),((J343-G343)/(H343-G343))*(E343-D343)+D343,IF(AND(J343&lt;=H343,J343&gt;I343),((J343-H343)/(I343-H343))*(F343-E343)+E343,F343)))))</f>
        <v/>
      </c>
      <c r="L343" s="15" t="str">
        <f>IF(G343&lt;H343,"Proporcional","Inverso")</f>
        <v>Proporcional</v>
      </c>
    </row>
    <row r="344" spans="1:12" x14ac:dyDescent="0.35">
      <c r="A344" s="4" t="s">
        <v>46</v>
      </c>
      <c r="B344" s="5" t="s">
        <v>14</v>
      </c>
      <c r="C344" s="5" t="s">
        <v>202</v>
      </c>
      <c r="D344" s="9">
        <v>0.2</v>
      </c>
      <c r="E344" s="10">
        <v>0.27999999999999997</v>
      </c>
      <c r="F344" s="11">
        <v>0.32000000000000006</v>
      </c>
      <c r="G344" s="17">
        <v>0.9849302495383353</v>
      </c>
      <c r="H344" s="17">
        <v>0.98993024953833531</v>
      </c>
      <c r="I344" s="17">
        <v>0.99493024953833531</v>
      </c>
      <c r="K344" s="16" t="str">
        <f>IF(L344="Proporcional",IF(J344="","",IF(J344&lt;G344,0,IF(AND(J344&gt;=G344,J344&lt;H344),((J344-G344)/(H344-G344))*(E344-D344)+D344,IF(AND(J344&gt;=H344,J344&lt;I344),((J344-H344)/(I344-H344))*(F344-E344)+E344,F344)))),IF(J344="","",IF(J344&gt;G344,0,IF(AND(J344&lt;=G344,J344&gt;H344),((J344-G344)/(H344-G344))*(E344-D344)+D344,IF(AND(J344&lt;=H344,J344&gt;I344),((J344-H344)/(I344-H344))*(F344-E344)+E344,F344)))))</f>
        <v/>
      </c>
      <c r="L344" s="15" t="str">
        <f>IF(G344&lt;H344,"Proporcional","Inverso")</f>
        <v>Proporcional</v>
      </c>
    </row>
    <row r="345" spans="1:12" x14ac:dyDescent="0.35">
      <c r="A345" s="4" t="s">
        <v>46</v>
      </c>
      <c r="B345" s="5" t="s">
        <v>15</v>
      </c>
      <c r="C345" s="5" t="s">
        <v>202</v>
      </c>
      <c r="D345" s="9">
        <v>0.2</v>
      </c>
      <c r="E345" s="10">
        <v>0.27999999999999997</v>
      </c>
      <c r="F345" s="11">
        <v>0.32000000000000006</v>
      </c>
      <c r="G345" s="17">
        <v>0.98515439992285736</v>
      </c>
      <c r="H345" s="17">
        <v>0.99015439992285736</v>
      </c>
      <c r="I345" s="17">
        <v>0.99515439992285737</v>
      </c>
      <c r="K345" s="16" t="str">
        <f>IF(L345="Proporcional",IF(J345="","",IF(J345&lt;G345,0,IF(AND(J345&gt;=G345,J345&lt;H345),((J345-G345)/(H345-G345))*(E345-D345)+D345,IF(AND(J345&gt;=H345,J345&lt;I345),((J345-H345)/(I345-H345))*(F345-E345)+E345,F345)))),IF(J345="","",IF(J345&gt;G345,0,IF(AND(J345&lt;=G345,J345&gt;H345),((J345-G345)/(H345-G345))*(E345-D345)+D345,IF(AND(J345&lt;=H345,J345&gt;I345),((J345-H345)/(I345-H345))*(F345-E345)+E345,F345)))))</f>
        <v/>
      </c>
      <c r="L345" s="15" t="str">
        <f>IF(G345&lt;H345,"Proporcional","Inverso")</f>
        <v>Proporcional</v>
      </c>
    </row>
    <row r="346" spans="1:12" x14ac:dyDescent="0.35">
      <c r="A346" s="4" t="s">
        <v>46</v>
      </c>
      <c r="B346" s="5" t="s">
        <v>16</v>
      </c>
      <c r="C346" s="5" t="s">
        <v>202</v>
      </c>
      <c r="D346" s="9">
        <v>0.2</v>
      </c>
      <c r="E346" s="10">
        <v>0.27999999999999997</v>
      </c>
      <c r="F346" s="11">
        <v>0.32000000000000006</v>
      </c>
      <c r="G346" s="17">
        <v>0.97534168019208201</v>
      </c>
      <c r="H346" s="17">
        <v>0.98034168019208201</v>
      </c>
      <c r="I346" s="17">
        <v>0.98534168019208201</v>
      </c>
      <c r="K346" s="16" t="str">
        <f>IF(L346="Proporcional",IF(J346="","",IF(J346&lt;G346,0,IF(AND(J346&gt;=G346,J346&lt;H346),((J346-G346)/(H346-G346))*(E346-D346)+D346,IF(AND(J346&gt;=H346,J346&lt;I346),((J346-H346)/(I346-H346))*(F346-E346)+E346,F346)))),IF(J346="","",IF(J346&gt;G346,0,IF(AND(J346&lt;=G346,J346&gt;H346),((J346-G346)/(H346-G346))*(E346-D346)+D346,IF(AND(J346&lt;=H346,J346&gt;I346),((J346-H346)/(I346-H346))*(F346-E346)+E346,F346)))))</f>
        <v/>
      </c>
      <c r="L346" s="15" t="str">
        <f>IF(G346&lt;H346,"Proporcional","Inverso")</f>
        <v>Proporcional</v>
      </c>
    </row>
    <row r="347" spans="1:12" x14ac:dyDescent="0.35">
      <c r="A347" s="4" t="s">
        <v>46</v>
      </c>
      <c r="B347" s="5" t="s">
        <v>17</v>
      </c>
      <c r="C347" s="5" t="s">
        <v>202</v>
      </c>
      <c r="D347" s="9">
        <v>0.2</v>
      </c>
      <c r="E347" s="10">
        <v>0.27999999999999997</v>
      </c>
      <c r="F347" s="11">
        <v>0.32000000000000006</v>
      </c>
      <c r="G347" s="17">
        <v>0.98</v>
      </c>
      <c r="H347" s="17">
        <v>0.98499999999999999</v>
      </c>
      <c r="I347" s="17">
        <v>0.99</v>
      </c>
      <c r="K347" s="16" t="str">
        <f>IF(L347="Proporcional",IF(J347="","",IF(J347&lt;G347,0,IF(AND(J347&gt;=G347,J347&lt;H347),((J347-G347)/(H347-G347))*(E347-D347)+D347,IF(AND(J347&gt;=H347,J347&lt;I347),((J347-H347)/(I347-H347))*(F347-E347)+E347,F347)))),IF(J347="","",IF(J347&gt;G347,0,IF(AND(J347&lt;=G347,J347&gt;H347),((J347-G347)/(H347-G347))*(E347-D347)+D347,IF(AND(J347&lt;=H347,J347&gt;I347),((J347-H347)/(I347-H347))*(F347-E347)+E347,F347)))))</f>
        <v/>
      </c>
      <c r="L347" s="15" t="str">
        <f>IF(G347&lt;H347,"Proporcional","Inverso")</f>
        <v>Proporcional</v>
      </c>
    </row>
    <row r="348" spans="1:12" x14ac:dyDescent="0.35">
      <c r="A348" s="4" t="s">
        <v>46</v>
      </c>
      <c r="B348" s="5" t="s">
        <v>18</v>
      </c>
      <c r="C348" s="5" t="s">
        <v>202</v>
      </c>
      <c r="D348" s="9">
        <v>0.2</v>
      </c>
      <c r="E348" s="10">
        <v>0.27999999999999997</v>
      </c>
      <c r="F348" s="11">
        <v>0.32000000000000006</v>
      </c>
      <c r="G348" s="17">
        <v>0.98204294963005923</v>
      </c>
      <c r="H348" s="17">
        <v>0.98704294963005923</v>
      </c>
      <c r="I348" s="17">
        <v>0.99204294963005923</v>
      </c>
      <c r="K348" s="16" t="str">
        <f>IF(L348="Proporcional",IF(J348="","",IF(J348&lt;G348,0,IF(AND(J348&gt;=G348,J348&lt;H348),((J348-G348)/(H348-G348))*(E348-D348)+D348,IF(AND(J348&gt;=H348,J348&lt;I348),((J348-H348)/(I348-H348))*(F348-E348)+E348,F348)))),IF(J348="","",IF(J348&gt;G348,0,IF(AND(J348&lt;=G348,J348&gt;H348),((J348-G348)/(H348-G348))*(E348-D348)+D348,IF(AND(J348&lt;=H348,J348&gt;I348),((J348-H348)/(I348-H348))*(F348-E348)+E348,F348)))))</f>
        <v/>
      </c>
      <c r="L348" s="15" t="str">
        <f>IF(G348&lt;H348,"Proporcional","Inverso")</f>
        <v>Proporcional</v>
      </c>
    </row>
    <row r="349" spans="1:12" x14ac:dyDescent="0.35">
      <c r="A349" s="4" t="s">
        <v>46</v>
      </c>
      <c r="B349" s="5" t="s">
        <v>19</v>
      </c>
      <c r="C349" s="5" t="s">
        <v>202</v>
      </c>
      <c r="D349" s="9">
        <v>0.2</v>
      </c>
      <c r="E349" s="10">
        <v>0.27999999999999997</v>
      </c>
      <c r="F349" s="11">
        <v>0.32000000000000006</v>
      </c>
      <c r="G349" s="17">
        <v>0.98859957254614717</v>
      </c>
      <c r="H349" s="17">
        <v>0.99359957254614717</v>
      </c>
      <c r="I349" s="17">
        <v>0.99859957254614717</v>
      </c>
      <c r="K349" s="16" t="str">
        <f>IF(L349="Proporcional",IF(J349="","",IF(J349&lt;G349,0,IF(AND(J349&gt;=G349,J349&lt;H349),((J349-G349)/(H349-G349))*(E349-D349)+D349,IF(AND(J349&gt;=H349,J349&lt;I349),((J349-H349)/(I349-H349))*(F349-E349)+E349,F349)))),IF(J349="","",IF(J349&gt;G349,0,IF(AND(J349&lt;=G349,J349&gt;H349),((J349-G349)/(H349-G349))*(E349-D349)+D349,IF(AND(J349&lt;=H349,J349&gt;I349),((J349-H349)/(I349-H349))*(F349-E349)+E349,F349)))))</f>
        <v/>
      </c>
      <c r="L349" s="15" t="str">
        <f>IF(G349&lt;H349,"Proporcional","Inverso")</f>
        <v>Proporcional</v>
      </c>
    </row>
    <row r="350" spans="1:12" x14ac:dyDescent="0.35">
      <c r="A350" s="4" t="s">
        <v>46</v>
      </c>
      <c r="B350" s="5" t="s">
        <v>20</v>
      </c>
      <c r="C350" s="5" t="s">
        <v>202</v>
      </c>
      <c r="D350" s="9">
        <v>0.2</v>
      </c>
      <c r="E350" s="10">
        <v>0.27999999999999997</v>
      </c>
      <c r="F350" s="11">
        <v>0.32000000000000006</v>
      </c>
      <c r="G350" s="17">
        <v>0.97836092795788332</v>
      </c>
      <c r="H350" s="17">
        <v>0.98336092795788332</v>
      </c>
      <c r="I350" s="17">
        <v>0.98836092795788333</v>
      </c>
      <c r="K350" s="16" t="str">
        <f>IF(L350="Proporcional",IF(J350="","",IF(J350&lt;G350,0,IF(AND(J350&gt;=G350,J350&lt;H350),((J350-G350)/(H350-G350))*(E350-D350)+D350,IF(AND(J350&gt;=H350,J350&lt;I350),((J350-H350)/(I350-H350))*(F350-E350)+E350,F350)))),IF(J350="","",IF(J350&gt;G350,0,IF(AND(J350&lt;=G350,J350&gt;H350),((J350-G350)/(H350-G350))*(E350-D350)+D350,IF(AND(J350&lt;=H350,J350&gt;I350),((J350-H350)/(I350-H350))*(F350-E350)+E350,F350)))))</f>
        <v/>
      </c>
      <c r="L350" s="15" t="str">
        <f>IF(G350&lt;H350,"Proporcional","Inverso")</f>
        <v>Proporcional</v>
      </c>
    </row>
    <row r="351" spans="1:12" x14ac:dyDescent="0.35">
      <c r="A351" s="4" t="s">
        <v>46</v>
      </c>
      <c r="B351" s="5" t="s">
        <v>21</v>
      </c>
      <c r="C351" s="5" t="s">
        <v>202</v>
      </c>
      <c r="D351" s="9">
        <v>0.2</v>
      </c>
      <c r="E351" s="10">
        <v>0.27999999999999997</v>
      </c>
      <c r="F351" s="11">
        <v>0.32000000000000006</v>
      </c>
      <c r="G351" s="17">
        <v>0.9760818228104402</v>
      </c>
      <c r="H351" s="17">
        <v>0.98499999999999999</v>
      </c>
      <c r="I351" s="17">
        <v>0.99</v>
      </c>
      <c r="K351" s="16" t="str">
        <f>IF(L351="Proporcional",IF(J351="","",IF(J351&lt;G351,0,IF(AND(J351&gt;=G351,J351&lt;H351),((J351-G351)/(H351-G351))*(E351-D351)+D351,IF(AND(J351&gt;=H351,J351&lt;I351),((J351-H351)/(I351-H351))*(F351-E351)+E351,F351)))),IF(J351="","",IF(J351&gt;G351,0,IF(AND(J351&lt;=G351,J351&gt;H351),((J351-G351)/(H351-G351))*(E351-D351)+D351,IF(AND(J351&lt;=H351,J351&gt;I351),((J351-H351)/(I351-H351))*(F351-E351)+E351,F351)))))</f>
        <v/>
      </c>
      <c r="L351" s="15" t="str">
        <f>IF(G351&lt;H351,"Proporcional","Inverso")</f>
        <v>Proporcional</v>
      </c>
    </row>
    <row r="352" spans="1:12" x14ac:dyDescent="0.35">
      <c r="A352" s="4" t="s">
        <v>46</v>
      </c>
      <c r="B352" s="5" t="s">
        <v>22</v>
      </c>
      <c r="C352" s="5" t="s">
        <v>202</v>
      </c>
      <c r="D352" s="9">
        <v>0.2</v>
      </c>
      <c r="E352" s="10">
        <v>0.27999999999999997</v>
      </c>
      <c r="F352" s="11">
        <v>0.32000000000000006</v>
      </c>
      <c r="G352" s="17">
        <v>0.94</v>
      </c>
      <c r="H352" s="17">
        <v>0.94499999999999995</v>
      </c>
      <c r="I352" s="17">
        <v>0.95499999999999996</v>
      </c>
      <c r="K352" s="16" t="str">
        <f>IF(L352="Proporcional",IF(J352="","",IF(J352&lt;G352,0,IF(AND(J352&gt;=G352,J352&lt;H352),((J352-G352)/(H352-G352))*(E352-D352)+D352,IF(AND(J352&gt;=H352,J352&lt;I352),((J352-H352)/(I352-H352))*(F352-E352)+E352,F352)))),IF(J352="","",IF(J352&gt;G352,0,IF(AND(J352&lt;=G352,J352&gt;H352),((J352-G352)/(H352-G352))*(E352-D352)+D352,IF(AND(J352&lt;=H352,J352&gt;I352),((J352-H352)/(I352-H352))*(F352-E352)+E352,F352)))))</f>
        <v/>
      </c>
      <c r="L352" s="15" t="str">
        <f>IF(G352&lt;H352,"Proporcional","Inverso")</f>
        <v>Proporcional</v>
      </c>
    </row>
    <row r="353" spans="1:12" x14ac:dyDescent="0.35">
      <c r="A353" s="4" t="s">
        <v>46</v>
      </c>
      <c r="B353" s="5" t="s">
        <v>23</v>
      </c>
      <c r="C353" s="5" t="s">
        <v>202</v>
      </c>
      <c r="D353" s="9">
        <v>0.2</v>
      </c>
      <c r="E353" s="10">
        <v>0.27999999999999997</v>
      </c>
      <c r="F353" s="11">
        <v>0.32000000000000006</v>
      </c>
      <c r="G353" s="17">
        <v>0.94</v>
      </c>
      <c r="H353" s="17">
        <v>0.94499999999999995</v>
      </c>
      <c r="I353" s="17">
        <v>0.95399999999999996</v>
      </c>
      <c r="K353" s="16" t="str">
        <f>IF(L353="Proporcional",IF(J353="","",IF(J353&lt;G353,0,IF(AND(J353&gt;=G353,J353&lt;H353),((J353-G353)/(H353-G353))*(E353-D353)+D353,IF(AND(J353&gt;=H353,J353&lt;I353),((J353-H353)/(I353-H353))*(F353-E353)+E353,F353)))),IF(J353="","",IF(J353&gt;G353,0,IF(AND(J353&lt;=G353,J353&gt;H353),((J353-G353)/(H353-G353))*(E353-D353)+D353,IF(AND(J353&lt;=H353,J353&gt;I353),((J353-H353)/(I353-H353))*(F353-E353)+E353,F353)))))</f>
        <v/>
      </c>
      <c r="L353" s="15" t="str">
        <f>IF(G353&lt;H353,"Proporcional","Inverso")</f>
        <v>Proporcional</v>
      </c>
    </row>
    <row r="354" spans="1:12" x14ac:dyDescent="0.35">
      <c r="A354" s="4" t="s">
        <v>46</v>
      </c>
      <c r="B354" s="5" t="s">
        <v>24</v>
      </c>
      <c r="C354" s="5" t="s">
        <v>202</v>
      </c>
      <c r="D354" s="9">
        <v>0.2</v>
      </c>
      <c r="E354" s="10">
        <v>0.27999999999999997</v>
      </c>
      <c r="F354" s="11">
        <v>0.32000000000000006</v>
      </c>
      <c r="G354" s="17">
        <v>0.98421577479233424</v>
      </c>
      <c r="H354" s="17">
        <v>0.98921577479233425</v>
      </c>
      <c r="I354" s="17">
        <v>0.99421577479233425</v>
      </c>
      <c r="K354" s="16" t="str">
        <f>IF(L354="Proporcional",IF(J354="","",IF(J354&lt;G354,0,IF(AND(J354&gt;=G354,J354&lt;H354),((J354-G354)/(H354-G354))*(E354-D354)+D354,IF(AND(J354&gt;=H354,J354&lt;I354),((J354-H354)/(I354-H354))*(F354-E354)+E354,F354)))),IF(J354="","",IF(J354&gt;G354,0,IF(AND(J354&lt;=G354,J354&gt;H354),((J354-G354)/(H354-G354))*(E354-D354)+D354,IF(AND(J354&lt;=H354,J354&gt;I354),((J354-H354)/(I354-H354))*(F354-E354)+E354,F354)))))</f>
        <v/>
      </c>
      <c r="L354" s="15" t="str">
        <f>IF(G354&lt;H354,"Proporcional","Inverso")</f>
        <v>Proporcional</v>
      </c>
    </row>
    <row r="355" spans="1:12" x14ac:dyDescent="0.35">
      <c r="A355" s="4" t="s">
        <v>46</v>
      </c>
      <c r="B355" s="5" t="s">
        <v>25</v>
      </c>
      <c r="C355" s="5" t="s">
        <v>202</v>
      </c>
      <c r="D355" s="9">
        <v>0.2</v>
      </c>
      <c r="E355" s="10">
        <v>0.27999999999999997</v>
      </c>
      <c r="F355" s="11">
        <v>0.32000000000000006</v>
      </c>
      <c r="G355" s="17">
        <v>0.98727582477495812</v>
      </c>
      <c r="H355" s="17">
        <v>0.99</v>
      </c>
      <c r="I355" s="17">
        <v>0.995</v>
      </c>
      <c r="K355" s="16" t="str">
        <f>IF(L355="Proporcional",IF(J355="","",IF(J355&lt;G355,0,IF(AND(J355&gt;=G355,J355&lt;H355),((J355-G355)/(H355-G355))*(E355-D355)+D355,IF(AND(J355&gt;=H355,J355&lt;I355),((J355-H355)/(I355-H355))*(F355-E355)+E355,F355)))),IF(J355="","",IF(J355&gt;G355,0,IF(AND(J355&lt;=G355,J355&gt;H355),((J355-G355)/(H355-G355))*(E355-D355)+D355,IF(AND(J355&lt;=H355,J355&gt;I355),((J355-H355)/(I355-H355))*(F355-E355)+E355,F355)))))</f>
        <v/>
      </c>
      <c r="L355" s="15" t="str">
        <f>IF(G355&lt;H355,"Proporcional","Inverso")</f>
        <v>Proporcional</v>
      </c>
    </row>
    <row r="356" spans="1:12" x14ac:dyDescent="0.35">
      <c r="A356" s="4" t="s">
        <v>46</v>
      </c>
      <c r="B356" s="5" t="s">
        <v>26</v>
      </c>
      <c r="C356" s="5" t="s">
        <v>202</v>
      </c>
      <c r="D356" s="9">
        <v>0.2</v>
      </c>
      <c r="E356" s="10">
        <v>0.27999999999999997</v>
      </c>
      <c r="F356" s="11">
        <v>0.32000000000000006</v>
      </c>
      <c r="G356" s="17">
        <v>0.98043410156932553</v>
      </c>
      <c r="H356" s="17">
        <v>0.98543410156932554</v>
      </c>
      <c r="I356" s="17">
        <v>0.99043410156932554</v>
      </c>
      <c r="K356" s="16" t="str">
        <f>IF(L356="Proporcional",IF(J356="","",IF(J356&lt;G356,0,IF(AND(J356&gt;=G356,J356&lt;H356),((J356-G356)/(H356-G356))*(E356-D356)+D356,IF(AND(J356&gt;=H356,J356&lt;I356),((J356-H356)/(I356-H356))*(F356-E356)+E356,F356)))),IF(J356="","",IF(J356&gt;G356,0,IF(AND(J356&lt;=G356,J356&gt;H356),((J356-G356)/(H356-G356))*(E356-D356)+D356,IF(AND(J356&lt;=H356,J356&gt;I356),((J356-H356)/(I356-H356))*(F356-E356)+E356,F356)))))</f>
        <v/>
      </c>
      <c r="L356" s="15" t="str">
        <f>IF(G356&lt;H356,"Proporcional","Inverso")</f>
        <v>Proporcional</v>
      </c>
    </row>
    <row r="357" spans="1:12" x14ac:dyDescent="0.35">
      <c r="A357" s="4" t="s">
        <v>46</v>
      </c>
      <c r="B357" s="5" t="s">
        <v>27</v>
      </c>
      <c r="C357" s="5" t="s">
        <v>202</v>
      </c>
      <c r="D357" s="9">
        <v>0.2</v>
      </c>
      <c r="E357" s="10">
        <v>0.27999999999999997</v>
      </c>
      <c r="F357" s="11">
        <v>0.32000000000000006</v>
      </c>
      <c r="G357" s="17">
        <v>0.97259230264057228</v>
      </c>
      <c r="H357" s="17">
        <v>0.97460000000000002</v>
      </c>
      <c r="I357" s="17">
        <v>0.97759230264057229</v>
      </c>
      <c r="K357" s="16" t="str">
        <f>IF(L357="Proporcional",IF(J357="","",IF(J357&lt;G357,0,IF(AND(J357&gt;=G357,J357&lt;H357),((J357-G357)/(H357-G357))*(E357-D357)+D357,IF(AND(J357&gt;=H357,J357&lt;I357),((J357-H357)/(I357-H357))*(F357-E357)+E357,F357)))),IF(J357="","",IF(J357&gt;G357,0,IF(AND(J357&lt;=G357,J357&gt;H357),((J357-G357)/(H357-G357))*(E357-D357)+D357,IF(AND(J357&lt;=H357,J357&gt;I357),((J357-H357)/(I357-H357))*(F357-E357)+E357,F357)))))</f>
        <v/>
      </c>
      <c r="L357" s="15" t="str">
        <f>IF(G357&lt;H357,"Proporcional","Inverso")</f>
        <v>Proporcional</v>
      </c>
    </row>
    <row r="358" spans="1:12" x14ac:dyDescent="0.35">
      <c r="A358" s="4" t="s">
        <v>46</v>
      </c>
      <c r="B358" s="5" t="s">
        <v>28</v>
      </c>
      <c r="C358" s="5" t="s">
        <v>202</v>
      </c>
      <c r="D358" s="9">
        <v>0.2</v>
      </c>
      <c r="E358" s="10">
        <v>0.27999999999999997</v>
      </c>
      <c r="F358" s="11">
        <v>0.32000000000000006</v>
      </c>
      <c r="G358" s="17">
        <v>0.94280803260146151</v>
      </c>
      <c r="H358" s="17">
        <v>0.94780803260146151</v>
      </c>
      <c r="I358" s="17">
        <v>0.95280803260146152</v>
      </c>
      <c r="K358" s="16" t="str">
        <f>IF(L358="Proporcional",IF(J358="","",IF(J358&lt;G358,0,IF(AND(J358&gt;=G358,J358&lt;H358),((J358-G358)/(H358-G358))*(E358-D358)+D358,IF(AND(J358&gt;=H358,J358&lt;I358),((J358-H358)/(I358-H358))*(F358-E358)+E358,F358)))),IF(J358="","",IF(J358&gt;G358,0,IF(AND(J358&lt;=G358,J358&gt;H358),((J358-G358)/(H358-G358))*(E358-D358)+D358,IF(AND(J358&lt;=H358,J358&gt;I358),((J358-H358)/(I358-H358))*(F358-E358)+E358,F358)))))</f>
        <v/>
      </c>
      <c r="L358" s="15" t="str">
        <f>IF(G358&lt;H358,"Proporcional","Inverso")</f>
        <v>Proporcional</v>
      </c>
    </row>
    <row r="359" spans="1:12" x14ac:dyDescent="0.35">
      <c r="A359" s="4" t="s">
        <v>46</v>
      </c>
      <c r="B359" s="5" t="s">
        <v>29</v>
      </c>
      <c r="C359" s="5" t="s">
        <v>202</v>
      </c>
      <c r="D359" s="9">
        <v>0.2</v>
      </c>
      <c r="E359" s="10">
        <v>0.27999999999999997</v>
      </c>
      <c r="F359" s="11">
        <v>0.32000000000000006</v>
      </c>
      <c r="G359" s="17">
        <v>0.95599999999999996</v>
      </c>
      <c r="H359" s="17">
        <v>0.96499999999999997</v>
      </c>
      <c r="I359" s="17">
        <v>0.97</v>
      </c>
      <c r="K359" s="16" t="str">
        <f>IF(L359="Proporcional",IF(J359="","",IF(J359&lt;G359,0,IF(AND(J359&gt;=G359,J359&lt;H359),((J359-G359)/(H359-G359))*(E359-D359)+D359,IF(AND(J359&gt;=H359,J359&lt;I359),((J359-H359)/(I359-H359))*(F359-E359)+E359,F359)))),IF(J359="","",IF(J359&gt;G359,0,IF(AND(J359&lt;=G359,J359&gt;H359),((J359-G359)/(H359-G359))*(E359-D359)+D359,IF(AND(J359&lt;=H359,J359&gt;I359),((J359-H359)/(I359-H359))*(F359-E359)+E359,F359)))))</f>
        <v/>
      </c>
      <c r="L359" s="15" t="str">
        <f>IF(G359&lt;H359,"Proporcional","Inverso")</f>
        <v>Proporcional</v>
      </c>
    </row>
    <row r="360" spans="1:12" x14ac:dyDescent="0.35">
      <c r="A360" s="4" t="s">
        <v>46</v>
      </c>
      <c r="B360" s="5" t="s">
        <v>116</v>
      </c>
      <c r="C360" s="5" t="s">
        <v>202</v>
      </c>
      <c r="D360" s="9">
        <v>0.2</v>
      </c>
      <c r="E360" s="10">
        <v>0.27999999999999997</v>
      </c>
      <c r="F360" s="11">
        <v>0.32000000000000006</v>
      </c>
      <c r="G360" s="17">
        <v>0.96308961224448064</v>
      </c>
      <c r="H360" s="17">
        <v>0.96808961224448065</v>
      </c>
      <c r="I360" s="17">
        <v>0.97308961224448065</v>
      </c>
      <c r="K360" s="16" t="str">
        <f>IF(L360="Proporcional",IF(J360="","",IF(J360&lt;G360,0,IF(AND(J360&gt;=G360,J360&lt;H360),((J360-G360)/(H360-G360))*(E360-D360)+D360,IF(AND(J360&gt;=H360,J360&lt;I360),((J360-H360)/(I360-H360))*(F360-E360)+E360,F360)))),IF(J360="","",IF(J360&gt;G360,0,IF(AND(J360&lt;=G360,J360&gt;H360),((J360-G360)/(H360-G360))*(E360-D360)+D360,IF(AND(J360&lt;=H360,J360&gt;I360),((J360-H360)/(I360-H360))*(F360-E360)+E360,F360)))))</f>
        <v/>
      </c>
      <c r="L360" s="15" t="str">
        <f>IF(G360&lt;H360,"Proporcional","Inverso")</f>
        <v>Proporcional</v>
      </c>
    </row>
    <row r="361" spans="1:12" x14ac:dyDescent="0.35">
      <c r="A361" s="4" t="s">
        <v>46</v>
      </c>
      <c r="B361" s="5" t="s">
        <v>30</v>
      </c>
      <c r="C361" s="5" t="s">
        <v>202</v>
      </c>
      <c r="D361" s="9">
        <v>0.2</v>
      </c>
      <c r="E361" s="10">
        <v>0.27999999999999997</v>
      </c>
      <c r="F361" s="11">
        <v>0.32000000000000006</v>
      </c>
      <c r="G361" s="17">
        <v>0.97</v>
      </c>
      <c r="H361" s="17">
        <v>0.97499999999999998</v>
      </c>
      <c r="I361" s="17">
        <v>0.98199999999999998</v>
      </c>
      <c r="K361" s="16" t="str">
        <f>IF(L361="Proporcional",IF(J361="","",IF(J361&lt;G361,0,IF(AND(J361&gt;=G361,J361&lt;H361),((J361-G361)/(H361-G361))*(E361-D361)+D361,IF(AND(J361&gt;=H361,J361&lt;I361),((J361-H361)/(I361-H361))*(F361-E361)+E361,F361)))),IF(J361="","",IF(J361&gt;G361,0,IF(AND(J361&lt;=G361,J361&gt;H361),((J361-G361)/(H361-G361))*(E361-D361)+D361,IF(AND(J361&lt;=H361,J361&gt;I361),((J361-H361)/(I361-H361))*(F361-E361)+E361,F361)))))</f>
        <v/>
      </c>
      <c r="L361" s="15" t="str">
        <f>IF(G361&lt;H361,"Proporcional","Inverso")</f>
        <v>Proporcional</v>
      </c>
    </row>
    <row r="362" spans="1:12" x14ac:dyDescent="0.35">
      <c r="A362" s="4" t="s">
        <v>46</v>
      </c>
      <c r="B362" s="5" t="s">
        <v>31</v>
      </c>
      <c r="C362" s="5" t="s">
        <v>202</v>
      </c>
      <c r="D362" s="9">
        <v>0.2</v>
      </c>
      <c r="E362" s="10">
        <v>0.27999999999999997</v>
      </c>
      <c r="F362" s="11">
        <v>0.32000000000000006</v>
      </c>
      <c r="G362" s="17">
        <v>0.96543135555286552</v>
      </c>
      <c r="H362" s="17">
        <v>0.97043135555286553</v>
      </c>
      <c r="I362" s="17">
        <v>0.97543135555286553</v>
      </c>
      <c r="K362" s="16" t="str">
        <f>IF(L362="Proporcional",IF(J362="","",IF(J362&lt;G362,0,IF(AND(J362&gt;=G362,J362&lt;H362),((J362-G362)/(H362-G362))*(E362-D362)+D362,IF(AND(J362&gt;=H362,J362&lt;I362),((J362-H362)/(I362-H362))*(F362-E362)+E362,F362)))),IF(J362="","",IF(J362&gt;G362,0,IF(AND(J362&lt;=G362,J362&gt;H362),((J362-G362)/(H362-G362))*(E362-D362)+D362,IF(AND(J362&lt;=H362,J362&gt;I362),((J362-H362)/(I362-H362))*(F362-E362)+E362,F362)))))</f>
        <v/>
      </c>
      <c r="L362" s="15" t="str">
        <f>IF(G362&lt;H362,"Proporcional","Inverso")</f>
        <v>Proporcional</v>
      </c>
    </row>
    <row r="363" spans="1:12" x14ac:dyDescent="0.35">
      <c r="A363" s="4" t="s">
        <v>46</v>
      </c>
      <c r="B363" s="5" t="s">
        <v>32</v>
      </c>
      <c r="C363" s="5" t="s">
        <v>202</v>
      </c>
      <c r="D363" s="9">
        <v>0.2</v>
      </c>
      <c r="E363" s="10">
        <v>0.27999999999999997</v>
      </c>
      <c r="F363" s="11">
        <v>0.32000000000000006</v>
      </c>
      <c r="G363" s="17">
        <v>0.98222089659058098</v>
      </c>
      <c r="H363" s="17">
        <v>0.98722089659058099</v>
      </c>
      <c r="I363" s="17">
        <v>0.99222089659058099</v>
      </c>
      <c r="K363" s="16" t="str">
        <f>IF(L363="Proporcional",IF(J363="","",IF(J363&lt;G363,0,IF(AND(J363&gt;=G363,J363&lt;H363),((J363-G363)/(H363-G363))*(E363-D363)+D363,IF(AND(J363&gt;=H363,J363&lt;I363),((J363-H363)/(I363-H363))*(F363-E363)+E363,F363)))),IF(J363="","",IF(J363&gt;G363,0,IF(AND(J363&lt;=G363,J363&gt;H363),((J363-G363)/(H363-G363))*(E363-D363)+D363,IF(AND(J363&lt;=H363,J363&gt;I363),((J363-H363)/(I363-H363))*(F363-E363)+E363,F363)))))</f>
        <v/>
      </c>
      <c r="L363" s="15" t="str">
        <f>IF(G363&lt;H363,"Proporcional","Inverso")</f>
        <v>Proporcional</v>
      </c>
    </row>
    <row r="364" spans="1:12" x14ac:dyDescent="0.35">
      <c r="A364" s="4" t="s">
        <v>46</v>
      </c>
      <c r="B364" s="5" t="s">
        <v>33</v>
      </c>
      <c r="C364" s="5" t="s">
        <v>202</v>
      </c>
      <c r="D364" s="9">
        <v>0.2</v>
      </c>
      <c r="E364" s="10">
        <v>0.27999999999999997</v>
      </c>
      <c r="F364" s="11">
        <v>0.32000000000000006</v>
      </c>
      <c r="G364" s="17">
        <v>0.96401176796197996</v>
      </c>
      <c r="H364" s="17">
        <v>0.96701176796197996</v>
      </c>
      <c r="I364" s="17">
        <v>0.97001176796197996</v>
      </c>
      <c r="K364" s="16" t="str">
        <f>IF(L364="Proporcional",IF(J364="","",IF(J364&lt;G364,0,IF(AND(J364&gt;=G364,J364&lt;H364),((J364-G364)/(H364-G364))*(E364-D364)+D364,IF(AND(J364&gt;=H364,J364&lt;I364),((J364-H364)/(I364-H364))*(F364-E364)+E364,F364)))),IF(J364="","",IF(J364&gt;G364,0,IF(AND(J364&lt;=G364,J364&gt;H364),((J364-G364)/(H364-G364))*(E364-D364)+D364,IF(AND(J364&lt;=H364,J364&gt;I364),((J364-H364)/(I364-H364))*(F364-E364)+E364,F364)))))</f>
        <v/>
      </c>
      <c r="L364" s="15" t="str">
        <f>IF(G364&lt;H364,"Proporcional","Inverso")</f>
        <v>Proporcional</v>
      </c>
    </row>
    <row r="365" spans="1:12" x14ac:dyDescent="0.35">
      <c r="A365" s="4" t="s">
        <v>46</v>
      </c>
      <c r="B365" s="5" t="s">
        <v>34</v>
      </c>
      <c r="C365" s="5" t="s">
        <v>202</v>
      </c>
      <c r="D365" s="9">
        <v>0.2</v>
      </c>
      <c r="E365" s="10">
        <v>0.27999999999999997</v>
      </c>
      <c r="F365" s="11">
        <v>0.32000000000000006</v>
      </c>
      <c r="G365" s="17">
        <v>0.95</v>
      </c>
      <c r="H365" s="17">
        <v>0.96499999999999997</v>
      </c>
      <c r="I365" s="17">
        <v>0.97</v>
      </c>
      <c r="K365" s="16" t="str">
        <f>IF(L365="Proporcional",IF(J365="","",IF(J365&lt;G365,0,IF(AND(J365&gt;=G365,J365&lt;H365),((J365-G365)/(H365-G365))*(E365-D365)+D365,IF(AND(J365&gt;=H365,J365&lt;I365),((J365-H365)/(I365-H365))*(F365-E365)+E365,F365)))),IF(J365="","",IF(J365&gt;G365,0,IF(AND(J365&lt;=G365,J365&gt;H365),((J365-G365)/(H365-G365))*(E365-D365)+D365,IF(AND(J365&lt;=H365,J365&gt;I365),((J365-H365)/(I365-H365))*(F365-E365)+E365,F365)))))</f>
        <v/>
      </c>
      <c r="L365" s="15" t="str">
        <f>IF(G365&lt;H365,"Proporcional","Inverso")</f>
        <v>Proporcional</v>
      </c>
    </row>
    <row r="366" spans="1:12" x14ac:dyDescent="0.35">
      <c r="A366" s="4" t="s">
        <v>46</v>
      </c>
      <c r="B366" s="5" t="s">
        <v>112</v>
      </c>
      <c r="C366" s="5" t="s">
        <v>202</v>
      </c>
      <c r="D366" s="9">
        <v>0.2</v>
      </c>
      <c r="E366" s="10">
        <v>0.27999999999999997</v>
      </c>
      <c r="F366" s="11">
        <v>0.32000000000000006</v>
      </c>
      <c r="G366" s="17">
        <v>0.98168863820564134</v>
      </c>
      <c r="H366" s="17">
        <v>0.98668863820564134</v>
      </c>
      <c r="I366" s="17">
        <v>0.99168863820564135</v>
      </c>
      <c r="K366" s="16" t="str">
        <f>IF(L366="Proporcional",IF(J366="","",IF(J366&lt;G366,0,IF(AND(J366&gt;=G366,J366&lt;H366),((J366-G366)/(H366-G366))*(E366-D366)+D366,IF(AND(J366&gt;=H366,J366&lt;I366),((J366-H366)/(I366-H366))*(F366-E366)+E366,F366)))),IF(J366="","",IF(J366&gt;G366,0,IF(AND(J366&lt;=G366,J366&gt;H366),((J366-G366)/(H366-G366))*(E366-D366)+D366,IF(AND(J366&lt;=H366,J366&gt;I366),((J366-H366)/(I366-H366))*(F366-E366)+E366,F366)))))</f>
        <v/>
      </c>
      <c r="L366" s="15" t="str">
        <f>IF(G366&lt;H366,"Proporcional","Inverso")</f>
        <v>Proporcional</v>
      </c>
    </row>
    <row r="367" spans="1:12" x14ac:dyDescent="0.35">
      <c r="A367" s="4" t="s">
        <v>46</v>
      </c>
      <c r="B367" s="5" t="s">
        <v>35</v>
      </c>
      <c r="C367" s="5" t="s">
        <v>202</v>
      </c>
      <c r="D367" s="9">
        <v>0.2</v>
      </c>
      <c r="E367" s="10">
        <v>0.27999999999999997</v>
      </c>
      <c r="F367" s="11">
        <v>0.32000000000000006</v>
      </c>
      <c r="G367" s="17">
        <v>0.98849618605546163</v>
      </c>
      <c r="H367" s="17">
        <v>0.99349618605546164</v>
      </c>
      <c r="I367" s="17">
        <v>0.99849618605546164</v>
      </c>
      <c r="K367" s="16" t="str">
        <f>IF(L367="Proporcional",IF(J367="","",IF(J367&lt;G367,0,IF(AND(J367&gt;=G367,J367&lt;H367),((J367-G367)/(H367-G367))*(E367-D367)+D367,IF(AND(J367&gt;=H367,J367&lt;I367),((J367-H367)/(I367-H367))*(F367-E367)+E367,F367)))),IF(J367="","",IF(J367&gt;G367,0,IF(AND(J367&lt;=G367,J367&gt;H367),((J367-G367)/(H367-G367))*(E367-D367)+D367,IF(AND(J367&lt;=H367,J367&gt;I367),((J367-H367)/(I367-H367))*(F367-E367)+E367,F367)))))</f>
        <v/>
      </c>
      <c r="L367" s="15" t="str">
        <f>IF(G367&lt;H367,"Proporcional","Inverso")</f>
        <v>Proporcional</v>
      </c>
    </row>
    <row r="368" spans="1:12" x14ac:dyDescent="0.35">
      <c r="A368" s="4" t="s">
        <v>46</v>
      </c>
      <c r="B368" s="5" t="s">
        <v>36</v>
      </c>
      <c r="C368" s="5" t="s">
        <v>202</v>
      </c>
      <c r="D368" s="9">
        <v>0.2</v>
      </c>
      <c r="E368" s="10">
        <v>0.27999999999999997</v>
      </c>
      <c r="F368" s="11">
        <v>0.32000000000000006</v>
      </c>
      <c r="G368" s="17">
        <v>0.98597919683210478</v>
      </c>
      <c r="H368" s="17">
        <v>0.99097919683210478</v>
      </c>
      <c r="I368" s="17">
        <v>0.99597919683210479</v>
      </c>
      <c r="K368" s="16" t="str">
        <f>IF(L368="Proporcional",IF(J368="","",IF(J368&lt;G368,0,IF(AND(J368&gt;=G368,J368&lt;H368),((J368-G368)/(H368-G368))*(E368-D368)+D368,IF(AND(J368&gt;=H368,J368&lt;I368),((J368-H368)/(I368-H368))*(F368-E368)+E368,F368)))),IF(J368="","",IF(J368&gt;G368,0,IF(AND(J368&lt;=G368,J368&gt;H368),((J368-G368)/(H368-G368))*(E368-D368)+D368,IF(AND(J368&lt;=H368,J368&gt;I368),((J368-H368)/(I368-H368))*(F368-E368)+E368,F368)))))</f>
        <v/>
      </c>
      <c r="L368" s="15" t="str">
        <f>IF(G368&lt;H368,"Proporcional","Inverso")</f>
        <v>Proporcional</v>
      </c>
    </row>
    <row r="369" spans="1:12" x14ac:dyDescent="0.35">
      <c r="A369" s="4" t="s">
        <v>46</v>
      </c>
      <c r="B369" s="5" t="s">
        <v>37</v>
      </c>
      <c r="C369" s="5" t="s">
        <v>202</v>
      </c>
      <c r="D369" s="9">
        <v>0.2</v>
      </c>
      <c r="E369" s="10">
        <v>0.27999999999999997</v>
      </c>
      <c r="F369" s="11">
        <v>0.32000000000000006</v>
      </c>
      <c r="G369" s="17">
        <v>0.96841796941387048</v>
      </c>
      <c r="H369" s="17">
        <v>0.97341796941387049</v>
      </c>
      <c r="I369" s="17">
        <v>0.97841796941387049</v>
      </c>
      <c r="K369" s="16" t="str">
        <f>IF(L369="Proporcional",IF(J369="","",IF(J369&lt;G369,0,IF(AND(J369&gt;=G369,J369&lt;H369),((J369-G369)/(H369-G369))*(E369-D369)+D369,IF(AND(J369&gt;=H369,J369&lt;I369),((J369-H369)/(I369-H369))*(F369-E369)+E369,F369)))),IF(J369="","",IF(J369&gt;G369,0,IF(AND(J369&lt;=G369,J369&gt;H369),((J369-G369)/(H369-G369))*(E369-D369)+D369,IF(AND(J369&lt;=H369,J369&gt;I369),((J369-H369)/(I369-H369))*(F369-E369)+E369,F369)))))</f>
        <v/>
      </c>
      <c r="L369" s="15" t="str">
        <f>IF(G369&lt;H369,"Proporcional","Inverso")</f>
        <v>Proporcional</v>
      </c>
    </row>
    <row r="370" spans="1:12" x14ac:dyDescent="0.35">
      <c r="A370" s="4" t="s">
        <v>46</v>
      </c>
      <c r="B370" s="5" t="s">
        <v>38</v>
      </c>
      <c r="C370" s="5" t="s">
        <v>202</v>
      </c>
      <c r="D370" s="9">
        <v>0.2</v>
      </c>
      <c r="E370" s="10">
        <v>0.27999999999999997</v>
      </c>
      <c r="F370" s="11">
        <v>0.32000000000000006</v>
      </c>
      <c r="G370" s="17">
        <v>0.95599999999999996</v>
      </c>
      <c r="H370" s="17">
        <v>0.96399999999999997</v>
      </c>
      <c r="I370" s="17">
        <v>0.96899999999999997</v>
      </c>
      <c r="K370" s="16" t="str">
        <f>IF(L370="Proporcional",IF(J370="","",IF(J370&lt;G370,0,IF(AND(J370&gt;=G370,J370&lt;H370),((J370-G370)/(H370-G370))*(E370-D370)+D370,IF(AND(J370&gt;=H370,J370&lt;I370),((J370-H370)/(I370-H370))*(F370-E370)+E370,F370)))),IF(J370="","",IF(J370&gt;G370,0,IF(AND(J370&lt;=G370,J370&gt;H370),((J370-G370)/(H370-G370))*(E370-D370)+D370,IF(AND(J370&lt;=H370,J370&gt;I370),((J370-H370)/(I370-H370))*(F370-E370)+E370,F370)))))</f>
        <v/>
      </c>
      <c r="L370" s="15" t="str">
        <f>IF(G370&lt;H370,"Proporcional","Inverso")</f>
        <v>Proporcional</v>
      </c>
    </row>
    <row r="371" spans="1:12" x14ac:dyDescent="0.35">
      <c r="A371" s="4" t="s">
        <v>46</v>
      </c>
      <c r="B371" s="5" t="s">
        <v>39</v>
      </c>
      <c r="C371" s="5" t="s">
        <v>202</v>
      </c>
      <c r="D371" s="9">
        <v>0.2</v>
      </c>
      <c r="E371" s="10">
        <v>0.27999999999999997</v>
      </c>
      <c r="F371" s="11">
        <v>0.32000000000000006</v>
      </c>
      <c r="G371" s="17">
        <v>0.97711501280980562</v>
      </c>
      <c r="H371" s="17">
        <v>0.98211501280980562</v>
      </c>
      <c r="I371" s="17">
        <v>0.98711501280980563</v>
      </c>
      <c r="K371" s="16" t="str">
        <f>IF(L371="Proporcional",IF(J371="","",IF(J371&lt;G371,0,IF(AND(J371&gt;=G371,J371&lt;H371),((J371-G371)/(H371-G371))*(E371-D371)+D371,IF(AND(J371&gt;=H371,J371&lt;I371),((J371-H371)/(I371-H371))*(F371-E371)+E371,F371)))),IF(J371="","",IF(J371&gt;G371,0,IF(AND(J371&lt;=G371,J371&gt;H371),((J371-G371)/(H371-G371))*(E371-D371)+D371,IF(AND(J371&lt;=H371,J371&gt;I371),((J371-H371)/(I371-H371))*(F371-E371)+E371,F371)))))</f>
        <v/>
      </c>
      <c r="L371" s="15" t="str">
        <f>IF(G371&lt;H371,"Proporcional","Inverso")</f>
        <v>Proporcional</v>
      </c>
    </row>
    <row r="372" spans="1:12" x14ac:dyDescent="0.35">
      <c r="A372" s="4" t="s">
        <v>46</v>
      </c>
      <c r="B372" s="5" t="s">
        <v>117</v>
      </c>
      <c r="C372" s="5" t="s">
        <v>202</v>
      </c>
      <c r="D372" s="9">
        <v>0.2</v>
      </c>
      <c r="E372" s="10">
        <v>0.27999999999999997</v>
      </c>
      <c r="F372" s="11">
        <v>0.32000000000000006</v>
      </c>
      <c r="G372" s="17">
        <v>0.99065314156613515</v>
      </c>
      <c r="H372" s="17">
        <v>0.99565314156613516</v>
      </c>
      <c r="I372" s="17">
        <v>1.0006531415661351</v>
      </c>
      <c r="K372" s="16" t="str">
        <f>IF(L372="Proporcional",IF(J372="","",IF(J372&lt;G372,0,IF(AND(J372&gt;=G372,J372&lt;H372),((J372-G372)/(H372-G372))*(E372-D372)+D372,IF(AND(J372&gt;=H372,J372&lt;I372),((J372-H372)/(I372-H372))*(F372-E372)+E372,F372)))),IF(J372="","",IF(J372&gt;G372,0,IF(AND(J372&lt;=G372,J372&gt;H372),((J372-G372)/(H372-G372))*(E372-D372)+D372,IF(AND(J372&lt;=H372,J372&gt;I372),((J372-H372)/(I372-H372))*(F372-E372)+E372,F372)))))</f>
        <v/>
      </c>
      <c r="L372" s="15" t="str">
        <f>IF(G372&lt;H372,"Proporcional","Inverso")</f>
        <v>Proporcional</v>
      </c>
    </row>
    <row r="373" spans="1:12" x14ac:dyDescent="0.35">
      <c r="A373" s="4" t="s">
        <v>46</v>
      </c>
      <c r="B373" s="5" t="s">
        <v>113</v>
      </c>
      <c r="C373" s="5" t="s">
        <v>202</v>
      </c>
      <c r="D373" s="9">
        <v>0.2</v>
      </c>
      <c r="E373" s="10">
        <v>0.27999999999999997</v>
      </c>
      <c r="F373" s="11">
        <v>0.32000000000000006</v>
      </c>
      <c r="G373" s="17">
        <v>0.98494631601588267</v>
      </c>
      <c r="H373" s="17">
        <v>0.98994631601588268</v>
      </c>
      <c r="I373" s="17">
        <v>0.99494631601588268</v>
      </c>
      <c r="K373" s="16" t="str">
        <f>IF(L373="Proporcional",IF(J373="","",IF(J373&lt;G373,0,IF(AND(J373&gt;=G373,J373&lt;H373),((J373-G373)/(H373-G373))*(E373-D373)+D373,IF(AND(J373&gt;=H373,J373&lt;I373),((J373-H373)/(I373-H373))*(F373-E373)+E373,F373)))),IF(J373="","",IF(J373&gt;G373,0,IF(AND(J373&lt;=G373,J373&gt;H373),((J373-G373)/(H373-G373))*(E373-D373)+D373,IF(AND(J373&lt;=H373,J373&gt;I373),((J373-H373)/(I373-H373))*(F373-E373)+E373,F373)))))</f>
        <v/>
      </c>
      <c r="L373" s="15" t="str">
        <f>IF(G373&lt;H373,"Proporcional","Inverso")</f>
        <v>Proporcional</v>
      </c>
    </row>
    <row r="374" spans="1:12" x14ac:dyDescent="0.35">
      <c r="A374" s="4" t="s">
        <v>46</v>
      </c>
      <c r="B374" s="5" t="s">
        <v>40</v>
      </c>
      <c r="C374" s="5" t="s">
        <v>202</v>
      </c>
      <c r="D374" s="9">
        <v>0.2</v>
      </c>
      <c r="E374" s="10">
        <v>0.27999999999999997</v>
      </c>
      <c r="F374" s="11">
        <v>0.32000000000000006</v>
      </c>
      <c r="G374" s="17">
        <v>0.95499999999999996</v>
      </c>
      <c r="H374" s="17">
        <v>0.96599999999999997</v>
      </c>
      <c r="I374" s="17">
        <v>0.97099999999999997</v>
      </c>
      <c r="K374" s="16" t="str">
        <f>IF(L374="Proporcional",IF(J374="","",IF(J374&lt;G374,0,IF(AND(J374&gt;=G374,J374&lt;H374),((J374-G374)/(H374-G374))*(E374-D374)+D374,IF(AND(J374&gt;=H374,J374&lt;I374),((J374-H374)/(I374-H374))*(F374-E374)+E374,F374)))),IF(J374="","",IF(J374&gt;G374,0,IF(AND(J374&lt;=G374,J374&gt;H374),((J374-G374)/(H374-G374))*(E374-D374)+D374,IF(AND(J374&lt;=H374,J374&gt;I374),((J374-H374)/(I374-H374))*(F374-E374)+E374,F374)))))</f>
        <v/>
      </c>
      <c r="L374" s="15" t="str">
        <f>IF(G374&lt;H374,"Proporcional","Inverso")</f>
        <v>Proporcional</v>
      </c>
    </row>
    <row r="375" spans="1:12" x14ac:dyDescent="0.35">
      <c r="A375" s="4" t="s">
        <v>46</v>
      </c>
      <c r="B375" s="5" t="s">
        <v>41</v>
      </c>
      <c r="C375" s="5" t="s">
        <v>202</v>
      </c>
      <c r="D375" s="9">
        <v>0.2</v>
      </c>
      <c r="E375" s="10">
        <v>0.27999999999999997</v>
      </c>
      <c r="F375" s="11">
        <v>0.32000000000000006</v>
      </c>
      <c r="G375" s="17">
        <v>0.96944096393841139</v>
      </c>
      <c r="H375" s="17">
        <v>0.9744409639384114</v>
      </c>
      <c r="I375" s="17">
        <v>0.9794409639384114</v>
      </c>
      <c r="K375" s="16" t="str">
        <f>IF(L375="Proporcional",IF(J375="","",IF(J375&lt;G375,0,IF(AND(J375&gt;=G375,J375&lt;H375),((J375-G375)/(H375-G375))*(E375-D375)+D375,IF(AND(J375&gt;=H375,J375&lt;I375),((J375-H375)/(I375-H375))*(F375-E375)+E375,F375)))),IF(J375="","",IF(J375&gt;G375,0,IF(AND(J375&lt;=G375,J375&gt;H375),((J375-G375)/(H375-G375))*(E375-D375)+D375,IF(AND(J375&lt;=H375,J375&gt;I375),((J375-H375)/(I375-H375))*(F375-E375)+E375,F375)))))</f>
        <v/>
      </c>
      <c r="L375" s="15" t="str">
        <f>IF(G375&lt;H375,"Proporcional","Inverso")</f>
        <v>Proporcional</v>
      </c>
    </row>
    <row r="376" spans="1:12" x14ac:dyDescent="0.35">
      <c r="A376" s="4" t="s">
        <v>46</v>
      </c>
      <c r="B376" s="5" t="s">
        <v>42</v>
      </c>
      <c r="C376" s="5" t="s">
        <v>202</v>
      </c>
      <c r="D376" s="9">
        <v>0.2</v>
      </c>
      <c r="E376" s="10">
        <v>0.27999999999999997</v>
      </c>
      <c r="F376" s="11">
        <v>0.32000000000000006</v>
      </c>
      <c r="G376" s="17">
        <v>0.95827536176246986</v>
      </c>
      <c r="H376" s="17">
        <v>0.96327536176246986</v>
      </c>
      <c r="I376" s="17">
        <v>0.96827536176246987</v>
      </c>
      <c r="K376" s="16" t="str">
        <f>IF(L376="Proporcional",IF(J376="","",IF(J376&lt;G376,0,IF(AND(J376&gt;=G376,J376&lt;H376),((J376-G376)/(H376-G376))*(E376-D376)+D376,IF(AND(J376&gt;=H376,J376&lt;I376),((J376-H376)/(I376-H376))*(F376-E376)+E376,F376)))),IF(J376="","",IF(J376&gt;G376,0,IF(AND(J376&lt;=G376,J376&gt;H376),((J376-G376)/(H376-G376))*(E376-D376)+D376,IF(AND(J376&lt;=H376,J376&gt;I376),((J376-H376)/(I376-H376))*(F376-E376)+E376,F376)))))</f>
        <v/>
      </c>
      <c r="L376" s="15" t="str">
        <f>IF(G376&lt;H376,"Proporcional","Inverso")</f>
        <v>Proporcional</v>
      </c>
    </row>
    <row r="377" spans="1:12" x14ac:dyDescent="0.35">
      <c r="A377" s="4" t="s">
        <v>46</v>
      </c>
      <c r="B377" s="5" t="s">
        <v>43</v>
      </c>
      <c r="C377" s="5" t="s">
        <v>202</v>
      </c>
      <c r="D377" s="9">
        <v>0.2</v>
      </c>
      <c r="E377" s="10">
        <v>0.27999999999999997</v>
      </c>
      <c r="F377" s="11">
        <v>0.32000000000000006</v>
      </c>
      <c r="G377" s="17">
        <v>0.98119014995826692</v>
      </c>
      <c r="H377" s="17">
        <v>0.98619014995826693</v>
      </c>
      <c r="I377" s="17">
        <v>0.99119014995826693</v>
      </c>
      <c r="K377" s="16" t="str">
        <f>IF(L377="Proporcional",IF(J377="","",IF(J377&lt;G377,0,IF(AND(J377&gt;=G377,J377&lt;H377),((J377-G377)/(H377-G377))*(E377-D377)+D377,IF(AND(J377&gt;=H377,J377&lt;I377),((J377-H377)/(I377-H377))*(F377-E377)+E377,F377)))),IF(J377="","",IF(J377&gt;G377,0,IF(AND(J377&lt;=G377,J377&gt;H377),((J377-G377)/(H377-G377))*(E377-D377)+D377,IF(AND(J377&lt;=H377,J377&gt;I377),((J377-H377)/(I377-H377))*(F377-E377)+E377,F377)))))</f>
        <v/>
      </c>
      <c r="L377" s="15" t="str">
        <f>IF(G377&lt;H377,"Proporcional","Inverso")</f>
        <v>Proporcional</v>
      </c>
    </row>
    <row r="378" spans="1:12" x14ac:dyDescent="0.35">
      <c r="A378" s="4" t="s">
        <v>46</v>
      </c>
      <c r="B378" s="5" t="s">
        <v>44</v>
      </c>
      <c r="C378" s="5" t="s">
        <v>202</v>
      </c>
      <c r="D378" s="9">
        <v>0.2</v>
      </c>
      <c r="E378" s="10">
        <v>0.27999999999999997</v>
      </c>
      <c r="F378" s="11">
        <v>0.32000000000000006</v>
      </c>
      <c r="G378" s="17">
        <v>0.98092277956463647</v>
      </c>
      <c r="H378" s="17">
        <v>0.98592277956463648</v>
      </c>
      <c r="I378" s="17">
        <v>0.9889</v>
      </c>
      <c r="K378" s="16" t="str">
        <f>IF(L378="Proporcional",IF(J378="","",IF(J378&lt;G378,0,IF(AND(J378&gt;=G378,J378&lt;H378),((J378-G378)/(H378-G378))*(E378-D378)+D378,IF(AND(J378&gt;=H378,J378&lt;I378),((J378-H378)/(I378-H378))*(F378-E378)+E378,F378)))),IF(J378="","",IF(J378&gt;G378,0,IF(AND(J378&lt;=G378,J378&gt;H378),((J378-G378)/(H378-G378))*(E378-D378)+D378,IF(AND(J378&lt;=H378,J378&gt;I378),((J378-H378)/(I378-H378))*(F378-E378)+E378,F378)))))</f>
        <v/>
      </c>
      <c r="L378" s="15" t="str">
        <f>IF(G378&lt;H378,"Proporcional","Inverso")</f>
        <v>Proporcional</v>
      </c>
    </row>
    <row r="379" spans="1:12" x14ac:dyDescent="0.35">
      <c r="A379" s="4" t="s">
        <v>46</v>
      </c>
      <c r="B379" s="5" t="s">
        <v>114</v>
      </c>
      <c r="C379" s="5" t="s">
        <v>202</v>
      </c>
      <c r="D379" s="9">
        <v>0.2</v>
      </c>
      <c r="E379" s="10">
        <v>0.27999999999999997</v>
      </c>
      <c r="F379" s="11">
        <v>0.32000000000000006</v>
      </c>
      <c r="G379" s="17">
        <v>0.9830351871046461</v>
      </c>
      <c r="H379" s="17">
        <v>0.98803518710464611</v>
      </c>
      <c r="I379" s="17">
        <v>0.99303518710464611</v>
      </c>
      <c r="K379" s="16" t="str">
        <f>IF(L379="Proporcional",IF(J379="","",IF(J379&lt;G379,0,IF(AND(J379&gt;=G379,J379&lt;H379),((J379-G379)/(H379-G379))*(E379-D379)+D379,IF(AND(J379&gt;=H379,J379&lt;I379),((J379-H379)/(I379-H379))*(F379-E379)+E379,F379)))),IF(J379="","",IF(J379&gt;G379,0,IF(AND(J379&lt;=G379,J379&gt;H379),((J379-G379)/(H379-G379))*(E379-D379)+D379,IF(AND(J379&lt;=H379,J379&gt;I379),((J379-H379)/(I379-H379))*(F379-E379)+E379,F379)))))</f>
        <v/>
      </c>
      <c r="L379" s="15" t="str">
        <f>IF(G379&lt;H379,"Proporcional","Inverso")</f>
        <v>Proporcional</v>
      </c>
    </row>
    <row r="380" spans="1:12" x14ac:dyDescent="0.35">
      <c r="A380" s="4" t="s">
        <v>46</v>
      </c>
      <c r="B380" s="5" t="s">
        <v>5</v>
      </c>
      <c r="C380" s="5" t="s">
        <v>203</v>
      </c>
      <c r="D380" s="9">
        <v>0.14000000000000001</v>
      </c>
      <c r="E380" s="10">
        <v>0.2</v>
      </c>
      <c r="F380" s="11">
        <v>0.22</v>
      </c>
      <c r="G380" s="17">
        <v>0.92656793594264986</v>
      </c>
      <c r="H380" s="17">
        <v>0.93156793594264986</v>
      </c>
      <c r="I380" s="17">
        <v>0.94499999999999995</v>
      </c>
      <c r="K380" s="16" t="str">
        <f>IF(L380="Proporcional",IF(J380="","",IF(J380&lt;G380,0,IF(AND(J380&gt;=G380,J380&lt;H380),((J380-G380)/(H380-G380))*(E380-D380)+D380,IF(AND(J380&gt;=H380,J380&lt;I380),((J380-H380)/(I380-H380))*(F380-E380)+E380,F380)))),IF(J380="","",IF(J380&gt;G380,0,IF(AND(J380&lt;=G380,J380&gt;H380),((J380-G380)/(H380-G380))*(E380-D380)+D380,IF(AND(J380&lt;=H380,J380&gt;I380),((J380-H380)/(I380-H380))*(F380-E380)+E380,F380)))))</f>
        <v/>
      </c>
      <c r="L380" s="15" t="str">
        <f>IF(G380&lt;H380,"Proporcional","Inverso")</f>
        <v>Proporcional</v>
      </c>
    </row>
    <row r="381" spans="1:12" x14ac:dyDescent="0.35">
      <c r="A381" s="4" t="s">
        <v>46</v>
      </c>
      <c r="B381" s="5" t="s">
        <v>115</v>
      </c>
      <c r="C381" s="5" t="s">
        <v>203</v>
      </c>
      <c r="D381" s="9">
        <v>0.14000000000000001</v>
      </c>
      <c r="E381" s="10">
        <v>0.2</v>
      </c>
      <c r="F381" s="11">
        <v>0.22</v>
      </c>
      <c r="G381" s="17">
        <v>0.93479999999999996</v>
      </c>
      <c r="H381" s="17">
        <v>0.93979999999999997</v>
      </c>
      <c r="I381" s="17">
        <v>0.94479999999999997</v>
      </c>
      <c r="K381" s="16" t="str">
        <f>IF(L381="Proporcional",IF(J381="","",IF(J381&lt;G381,0,IF(AND(J381&gt;=G381,J381&lt;H381),((J381-G381)/(H381-G381))*(E381-D381)+D381,IF(AND(J381&gt;=H381,J381&lt;I381),((J381-H381)/(I381-H381))*(F381-E381)+E381,F381)))),IF(J381="","",IF(J381&gt;G381,0,IF(AND(J381&lt;=G381,J381&gt;H381),((J381-G381)/(H381-G381))*(E381-D381)+D381,IF(AND(J381&lt;=H381,J381&gt;I381),((J381-H381)/(I381-H381))*(F381-E381)+E381,F381)))))</f>
        <v/>
      </c>
      <c r="L381" s="15" t="str">
        <f>IF(G381&lt;H381,"Proporcional","Inverso")</f>
        <v>Proporcional</v>
      </c>
    </row>
    <row r="382" spans="1:12" x14ac:dyDescent="0.35">
      <c r="A382" s="4" t="s">
        <v>46</v>
      </c>
      <c r="B382" s="5" t="s">
        <v>111</v>
      </c>
      <c r="C382" s="5" t="s">
        <v>203</v>
      </c>
      <c r="D382" s="9">
        <v>0.14000000000000001</v>
      </c>
      <c r="E382" s="10">
        <v>0.2</v>
      </c>
      <c r="F382" s="11">
        <v>0.22</v>
      </c>
      <c r="G382" s="17">
        <v>0.94835883007316102</v>
      </c>
      <c r="H382" s="17">
        <v>0.95335883007316102</v>
      </c>
      <c r="I382" s="17">
        <v>0.96</v>
      </c>
      <c r="K382" s="16" t="str">
        <f>IF(L382="Proporcional",IF(J382="","",IF(J382&lt;G382,0,IF(AND(J382&gt;=G382,J382&lt;H382),((J382-G382)/(H382-G382))*(E382-D382)+D382,IF(AND(J382&gt;=H382,J382&lt;I382),((J382-H382)/(I382-H382))*(F382-E382)+E382,F382)))),IF(J382="","",IF(J382&gt;G382,0,IF(AND(J382&lt;=G382,J382&gt;H382),((J382-G382)/(H382-G382))*(E382-D382)+D382,IF(AND(J382&lt;=H382,J382&gt;I382),((J382-H382)/(I382-H382))*(F382-E382)+E382,F382)))))</f>
        <v/>
      </c>
      <c r="L382" s="15" t="str">
        <f>IF(G382&lt;H382,"Proporcional","Inverso")</f>
        <v>Proporcional</v>
      </c>
    </row>
    <row r="383" spans="1:12" x14ac:dyDescent="0.35">
      <c r="A383" s="4" t="s">
        <v>46</v>
      </c>
      <c r="B383" s="5" t="s">
        <v>6</v>
      </c>
      <c r="C383" s="5" t="s">
        <v>203</v>
      </c>
      <c r="D383" s="9">
        <v>0.14000000000000001</v>
      </c>
      <c r="E383" s="10">
        <v>0.2</v>
      </c>
      <c r="F383" s="11">
        <v>0.22</v>
      </c>
      <c r="G383" s="17">
        <v>0.9471371038413765</v>
      </c>
      <c r="H383" s="17">
        <v>0.95213710384137651</v>
      </c>
      <c r="I383" s="17">
        <v>0.95713710384137651</v>
      </c>
      <c r="K383" s="16" t="str">
        <f>IF(L383="Proporcional",IF(J383="","",IF(J383&lt;G383,0,IF(AND(J383&gt;=G383,J383&lt;H383),((J383-G383)/(H383-G383))*(E383-D383)+D383,IF(AND(J383&gt;=H383,J383&lt;I383),((J383-H383)/(I383-H383))*(F383-E383)+E383,F383)))),IF(J383="","",IF(J383&gt;G383,0,IF(AND(J383&lt;=G383,J383&gt;H383),((J383-G383)/(H383-G383))*(E383-D383)+D383,IF(AND(J383&lt;=H383,J383&gt;I383),((J383-H383)/(I383-H383))*(F383-E383)+E383,F383)))))</f>
        <v/>
      </c>
      <c r="L383" s="15" t="str">
        <f>IF(G383&lt;H383,"Proporcional","Inverso")</f>
        <v>Proporcional</v>
      </c>
    </row>
    <row r="384" spans="1:12" x14ac:dyDescent="0.35">
      <c r="A384" s="4" t="s">
        <v>46</v>
      </c>
      <c r="B384" s="5" t="s">
        <v>7</v>
      </c>
      <c r="C384" s="5" t="s">
        <v>203</v>
      </c>
      <c r="D384" s="9">
        <v>0.14000000000000001</v>
      </c>
      <c r="E384" s="10">
        <v>0.2</v>
      </c>
      <c r="F384" s="11">
        <v>0.22</v>
      </c>
      <c r="G384" s="17">
        <v>0.94263863605916609</v>
      </c>
      <c r="H384" s="17">
        <v>0.9476386360591661</v>
      </c>
      <c r="I384" s="17">
        <v>0.9526386360591661</v>
      </c>
      <c r="K384" s="16" t="str">
        <f>IF(L384="Proporcional",IF(J384="","",IF(J384&lt;G384,0,IF(AND(J384&gt;=G384,J384&lt;H384),((J384-G384)/(H384-G384))*(E384-D384)+D384,IF(AND(J384&gt;=H384,J384&lt;I384),((J384-H384)/(I384-H384))*(F384-E384)+E384,F384)))),IF(J384="","",IF(J384&gt;G384,0,IF(AND(J384&lt;=G384,J384&gt;H384),((J384-G384)/(H384-G384))*(E384-D384)+D384,IF(AND(J384&lt;=H384,J384&gt;I384),((J384-H384)/(I384-H384))*(F384-E384)+E384,F384)))))</f>
        <v/>
      </c>
      <c r="L384" s="15" t="str">
        <f>IF(G384&lt;H384,"Proporcional","Inverso")</f>
        <v>Proporcional</v>
      </c>
    </row>
    <row r="385" spans="1:12" x14ac:dyDescent="0.35">
      <c r="A385" s="4" t="s">
        <v>46</v>
      </c>
      <c r="B385" s="5" t="s">
        <v>47</v>
      </c>
      <c r="C385" s="5" t="s">
        <v>203</v>
      </c>
      <c r="D385" s="9">
        <v>0.14000000000000001</v>
      </c>
      <c r="E385" s="10">
        <v>0.2</v>
      </c>
      <c r="F385" s="11">
        <v>0.22</v>
      </c>
      <c r="G385" s="17">
        <v>0.95540000000000003</v>
      </c>
      <c r="H385" s="17">
        <v>0.96040000000000003</v>
      </c>
      <c r="I385" s="17">
        <v>0.96540000000000004</v>
      </c>
      <c r="K385" s="16" t="str">
        <f>IF(L385="Proporcional",IF(J385="","",IF(J385&lt;G385,0,IF(AND(J385&gt;=G385,J385&lt;H385),((J385-G385)/(H385-G385))*(E385-D385)+D385,IF(AND(J385&gt;=H385,J385&lt;I385),((J385-H385)/(I385-H385))*(F385-E385)+E385,F385)))),IF(J385="","",IF(J385&gt;G385,0,IF(AND(J385&lt;=G385,J385&gt;H385),((J385-G385)/(H385-G385))*(E385-D385)+D385,IF(AND(J385&lt;=H385,J385&gt;I385),((J385-H385)/(I385-H385))*(F385-E385)+E385,F385)))))</f>
        <v/>
      </c>
      <c r="L385" s="15" t="str">
        <f>IF(G385&lt;H385,"Proporcional","Inverso")</f>
        <v>Proporcional</v>
      </c>
    </row>
    <row r="386" spans="1:12" x14ac:dyDescent="0.35">
      <c r="A386" s="4" t="s">
        <v>46</v>
      </c>
      <c r="B386" s="5" t="s">
        <v>8</v>
      </c>
      <c r="C386" s="5" t="s">
        <v>203</v>
      </c>
      <c r="D386" s="9">
        <v>0.14000000000000001</v>
      </c>
      <c r="E386" s="10">
        <v>0.2</v>
      </c>
      <c r="F386" s="11">
        <v>0.22</v>
      </c>
      <c r="G386" s="17">
        <v>0.96729063574207685</v>
      </c>
      <c r="H386" s="17">
        <v>0.97229063574207686</v>
      </c>
      <c r="I386" s="17">
        <v>0.97729063574207686</v>
      </c>
      <c r="K386" s="16" t="str">
        <f>IF(L386="Proporcional",IF(J386="","",IF(J386&lt;G386,0,IF(AND(J386&gt;=G386,J386&lt;H386),((J386-G386)/(H386-G386))*(E386-D386)+D386,IF(AND(J386&gt;=H386,J386&lt;I386),((J386-H386)/(I386-H386))*(F386-E386)+E386,F386)))),IF(J386="","",IF(J386&gt;G386,0,IF(AND(J386&lt;=G386,J386&gt;H386),((J386-G386)/(H386-G386))*(E386-D386)+D386,IF(AND(J386&lt;=H386,J386&gt;I386),((J386-H386)/(I386-H386))*(F386-E386)+E386,F386)))))</f>
        <v/>
      </c>
      <c r="L386" s="15" t="str">
        <f>IF(G386&lt;H386,"Proporcional","Inverso")</f>
        <v>Proporcional</v>
      </c>
    </row>
    <row r="387" spans="1:12" x14ac:dyDescent="0.35">
      <c r="A387" s="4" t="s">
        <v>46</v>
      </c>
      <c r="B387" s="5" t="s">
        <v>9</v>
      </c>
      <c r="C387" s="5" t="s">
        <v>203</v>
      </c>
      <c r="D387" s="9">
        <v>0.14000000000000001</v>
      </c>
      <c r="E387" s="10">
        <v>0.2</v>
      </c>
      <c r="F387" s="11">
        <v>0.22</v>
      </c>
      <c r="G387" s="17">
        <v>0.95055737996524503</v>
      </c>
      <c r="H387" s="17">
        <v>0.95555737996524504</v>
      </c>
      <c r="I387" s="17">
        <v>0.96055737996524504</v>
      </c>
      <c r="K387" s="16" t="str">
        <f>IF(L387="Proporcional",IF(J387="","",IF(J387&lt;G387,0,IF(AND(J387&gt;=G387,J387&lt;H387),((J387-G387)/(H387-G387))*(E387-D387)+D387,IF(AND(J387&gt;=H387,J387&lt;I387),((J387-H387)/(I387-H387))*(F387-E387)+E387,F387)))),IF(J387="","",IF(J387&gt;G387,0,IF(AND(J387&lt;=G387,J387&gt;H387),((J387-G387)/(H387-G387))*(E387-D387)+D387,IF(AND(J387&lt;=H387,J387&gt;I387),((J387-H387)/(I387-H387))*(F387-E387)+E387,F387)))))</f>
        <v/>
      </c>
      <c r="L387" s="15" t="str">
        <f>IF(G387&lt;H387,"Proporcional","Inverso")</f>
        <v>Proporcional</v>
      </c>
    </row>
    <row r="388" spans="1:12" x14ac:dyDescent="0.35">
      <c r="A388" s="4" t="s">
        <v>46</v>
      </c>
      <c r="B388" s="5" t="s">
        <v>10</v>
      </c>
      <c r="C388" s="5" t="s">
        <v>203</v>
      </c>
      <c r="D388" s="9">
        <v>0.14000000000000001</v>
      </c>
      <c r="E388" s="10">
        <v>0.2</v>
      </c>
      <c r="F388" s="11">
        <v>0.22</v>
      </c>
      <c r="G388" s="17">
        <v>0.94263692100294083</v>
      </c>
      <c r="H388" s="17">
        <v>0.94763692100294084</v>
      </c>
      <c r="I388" s="17">
        <v>0.95263692100294084</v>
      </c>
      <c r="K388" s="16" t="str">
        <f>IF(L388="Proporcional",IF(J388="","",IF(J388&lt;G388,0,IF(AND(J388&gt;=G388,J388&lt;H388),((J388-G388)/(H388-G388))*(E388-D388)+D388,IF(AND(J388&gt;=H388,J388&lt;I388),((J388-H388)/(I388-H388))*(F388-E388)+E388,F388)))),IF(J388="","",IF(J388&gt;G388,0,IF(AND(J388&lt;=G388,J388&gt;H388),((J388-G388)/(H388-G388))*(E388-D388)+D388,IF(AND(J388&lt;=H388,J388&gt;I388),((J388-H388)/(I388-H388))*(F388-E388)+E388,F388)))))</f>
        <v/>
      </c>
      <c r="L388" s="15" t="str">
        <f>IF(G388&lt;H388,"Proporcional","Inverso")</f>
        <v>Proporcional</v>
      </c>
    </row>
    <row r="389" spans="1:12" x14ac:dyDescent="0.35">
      <c r="A389" s="4" t="s">
        <v>46</v>
      </c>
      <c r="B389" s="5" t="s">
        <v>11</v>
      </c>
      <c r="C389" s="5" t="s">
        <v>203</v>
      </c>
      <c r="D389" s="9">
        <v>0.14000000000000001</v>
      </c>
      <c r="E389" s="10">
        <v>0.2</v>
      </c>
      <c r="F389" s="11">
        <v>0.22</v>
      </c>
      <c r="G389" s="17">
        <v>0.95363393047901401</v>
      </c>
      <c r="H389" s="17">
        <v>0.95863393047901402</v>
      </c>
      <c r="I389" s="17">
        <v>0.96363393047901402</v>
      </c>
      <c r="K389" s="16" t="str">
        <f>IF(L389="Proporcional",IF(J389="","",IF(J389&lt;G389,0,IF(AND(J389&gt;=G389,J389&lt;H389),((J389-G389)/(H389-G389))*(E389-D389)+D389,IF(AND(J389&gt;=H389,J389&lt;I389),((J389-H389)/(I389-H389))*(F389-E389)+E389,F389)))),IF(J389="","",IF(J389&gt;G389,0,IF(AND(J389&lt;=G389,J389&gt;H389),((J389-G389)/(H389-G389))*(E389-D389)+D389,IF(AND(J389&lt;=H389,J389&gt;I389),((J389-H389)/(I389-H389))*(F389-E389)+E389,F389)))))</f>
        <v/>
      </c>
      <c r="L389" s="15" t="str">
        <f>IF(G389&lt;H389,"Proporcional","Inverso")</f>
        <v>Proporcional</v>
      </c>
    </row>
    <row r="390" spans="1:12" x14ac:dyDescent="0.35">
      <c r="A390" s="4" t="s">
        <v>46</v>
      </c>
      <c r="B390" s="5" t="s">
        <v>12</v>
      </c>
      <c r="C390" s="5" t="s">
        <v>203</v>
      </c>
      <c r="D390" s="9">
        <v>0.14000000000000001</v>
      </c>
      <c r="E390" s="10">
        <v>0.2</v>
      </c>
      <c r="F390" s="11">
        <v>0.22</v>
      </c>
      <c r="G390" s="17">
        <v>0.92524387569056987</v>
      </c>
      <c r="H390" s="17">
        <v>0.93024387569056988</v>
      </c>
      <c r="I390" s="17">
        <v>0.93524387569056988</v>
      </c>
      <c r="K390" s="16" t="str">
        <f>IF(L390="Proporcional",IF(J390="","",IF(J390&lt;G390,0,IF(AND(J390&gt;=G390,J390&lt;H390),((J390-G390)/(H390-G390))*(E390-D390)+D390,IF(AND(J390&gt;=H390,J390&lt;I390),((J390-H390)/(I390-H390))*(F390-E390)+E390,F390)))),IF(J390="","",IF(J390&gt;G390,0,IF(AND(J390&lt;=G390,J390&gt;H390),((J390-G390)/(H390-G390))*(E390-D390)+D390,IF(AND(J390&lt;=H390,J390&gt;I390),((J390-H390)/(I390-H390))*(F390-E390)+E390,F390)))))</f>
        <v/>
      </c>
      <c r="L390" s="15" t="str">
        <f>IF(G390&lt;H390,"Proporcional","Inverso")</f>
        <v>Proporcional</v>
      </c>
    </row>
    <row r="391" spans="1:12" x14ac:dyDescent="0.35">
      <c r="A391" s="4" t="s">
        <v>46</v>
      </c>
      <c r="B391" s="5" t="s">
        <v>13</v>
      </c>
      <c r="C391" s="5" t="s">
        <v>203</v>
      </c>
      <c r="D391" s="9">
        <v>0.14000000000000001</v>
      </c>
      <c r="E391" s="10">
        <v>0.2</v>
      </c>
      <c r="F391" s="11">
        <v>0.22</v>
      </c>
      <c r="G391" s="17">
        <v>0.948259366315652</v>
      </c>
      <c r="H391" s="17">
        <v>0.953259366315652</v>
      </c>
      <c r="I391" s="17">
        <v>0.95825936631565201</v>
      </c>
      <c r="K391" s="16" t="str">
        <f>IF(L391="Proporcional",IF(J391="","",IF(J391&lt;G391,0,IF(AND(J391&gt;=G391,J391&lt;H391),((J391-G391)/(H391-G391))*(E391-D391)+D391,IF(AND(J391&gt;=H391,J391&lt;I391),((J391-H391)/(I391-H391))*(F391-E391)+E391,F391)))),IF(J391="","",IF(J391&gt;G391,0,IF(AND(J391&lt;=G391,J391&gt;H391),((J391-G391)/(H391-G391))*(E391-D391)+D391,IF(AND(J391&lt;=H391,J391&gt;I391),((J391-H391)/(I391-H391))*(F391-E391)+E391,F391)))))</f>
        <v/>
      </c>
      <c r="L391" s="15" t="str">
        <f>IF(G391&lt;H391,"Proporcional","Inverso")</f>
        <v>Proporcional</v>
      </c>
    </row>
    <row r="392" spans="1:12" x14ac:dyDescent="0.35">
      <c r="A392" s="4" t="s">
        <v>46</v>
      </c>
      <c r="B392" s="5" t="s">
        <v>14</v>
      </c>
      <c r="C392" s="5" t="s">
        <v>203</v>
      </c>
      <c r="D392" s="9">
        <v>0.14000000000000001</v>
      </c>
      <c r="E392" s="10">
        <v>0.2</v>
      </c>
      <c r="F392" s="11">
        <v>0.22</v>
      </c>
      <c r="G392" s="17">
        <v>0.96536673455333988</v>
      </c>
      <c r="H392" s="17">
        <v>0.97036673455333988</v>
      </c>
      <c r="I392" s="17">
        <v>0.97536673455333989</v>
      </c>
      <c r="K392" s="16" t="str">
        <f>IF(L392="Proporcional",IF(J392="","",IF(J392&lt;G392,0,IF(AND(J392&gt;=G392,J392&lt;H392),((J392-G392)/(H392-G392))*(E392-D392)+D392,IF(AND(J392&gt;=H392,J392&lt;I392),((J392-H392)/(I392-H392))*(F392-E392)+E392,F392)))),IF(J392="","",IF(J392&gt;G392,0,IF(AND(J392&lt;=G392,J392&gt;H392),((J392-G392)/(H392-G392))*(E392-D392)+D392,IF(AND(J392&lt;=H392,J392&gt;I392),((J392-H392)/(I392-H392))*(F392-E392)+E392,F392)))))</f>
        <v/>
      </c>
      <c r="L392" s="15" t="str">
        <f>IF(G392&lt;H392,"Proporcional","Inverso")</f>
        <v>Proporcional</v>
      </c>
    </row>
    <row r="393" spans="1:12" x14ac:dyDescent="0.35">
      <c r="A393" s="4" t="s">
        <v>46</v>
      </c>
      <c r="B393" s="5" t="s">
        <v>15</v>
      </c>
      <c r="C393" s="5" t="s">
        <v>203</v>
      </c>
      <c r="D393" s="9">
        <v>0.14000000000000001</v>
      </c>
      <c r="E393" s="10">
        <v>0.2</v>
      </c>
      <c r="F393" s="11">
        <v>0.22</v>
      </c>
      <c r="G393" s="17">
        <v>0.95187507043488062</v>
      </c>
      <c r="H393" s="17">
        <v>0.95687507043488063</v>
      </c>
      <c r="I393" s="17">
        <v>0.96187507043488063</v>
      </c>
      <c r="K393" s="16" t="str">
        <f>IF(L393="Proporcional",IF(J393="","",IF(J393&lt;G393,0,IF(AND(J393&gt;=G393,J393&lt;H393),((J393-G393)/(H393-G393))*(E393-D393)+D393,IF(AND(J393&gt;=H393,J393&lt;I393),((J393-H393)/(I393-H393))*(F393-E393)+E393,F393)))),IF(J393="","",IF(J393&gt;G393,0,IF(AND(J393&lt;=G393,J393&gt;H393),((J393-G393)/(H393-G393))*(E393-D393)+D393,IF(AND(J393&lt;=H393,J393&gt;I393),((J393-H393)/(I393-H393))*(F393-E393)+E393,F393)))))</f>
        <v/>
      </c>
      <c r="L393" s="15" t="str">
        <f>IF(G393&lt;H393,"Proporcional","Inverso")</f>
        <v>Proporcional</v>
      </c>
    </row>
    <row r="394" spans="1:12" x14ac:dyDescent="0.35">
      <c r="A394" s="4" t="s">
        <v>46</v>
      </c>
      <c r="B394" s="5" t="s">
        <v>16</v>
      </c>
      <c r="C394" s="5" t="s">
        <v>203</v>
      </c>
      <c r="D394" s="9">
        <v>0.14000000000000001</v>
      </c>
      <c r="E394" s="10">
        <v>0.2</v>
      </c>
      <c r="F394" s="11">
        <v>0.22</v>
      </c>
      <c r="G394" s="17">
        <v>0.94378451427924137</v>
      </c>
      <c r="H394" s="17">
        <v>0.94878451427924138</v>
      </c>
      <c r="I394" s="17">
        <v>0.95378451427924138</v>
      </c>
      <c r="K394" s="16" t="str">
        <f>IF(L394="Proporcional",IF(J394="","",IF(J394&lt;G394,0,IF(AND(J394&gt;=G394,J394&lt;H394),((J394-G394)/(H394-G394))*(E394-D394)+D394,IF(AND(J394&gt;=H394,J394&lt;I394),((J394-H394)/(I394-H394))*(F394-E394)+E394,F394)))),IF(J394="","",IF(J394&gt;G394,0,IF(AND(J394&lt;=G394,J394&gt;H394),((J394-G394)/(H394-G394))*(E394-D394)+D394,IF(AND(J394&lt;=H394,J394&gt;I394),((J394-H394)/(I394-H394))*(F394-E394)+E394,F394)))))</f>
        <v/>
      </c>
      <c r="L394" s="15" t="str">
        <f>IF(G394&lt;H394,"Proporcional","Inverso")</f>
        <v>Proporcional</v>
      </c>
    </row>
    <row r="395" spans="1:12" x14ac:dyDescent="0.35">
      <c r="A395" s="4" t="s">
        <v>46</v>
      </c>
      <c r="B395" s="5" t="s">
        <v>17</v>
      </c>
      <c r="C395" s="5" t="s">
        <v>203</v>
      </c>
      <c r="D395" s="9">
        <v>0.14000000000000001</v>
      </c>
      <c r="E395" s="10">
        <v>0.2</v>
      </c>
      <c r="F395" s="11">
        <v>0.22</v>
      </c>
      <c r="G395" s="17">
        <v>0.96499999999999997</v>
      </c>
      <c r="H395" s="17">
        <v>0.97</v>
      </c>
      <c r="I395" s="17">
        <v>0.97499999999999998</v>
      </c>
      <c r="K395" s="16" t="str">
        <f>IF(L395="Proporcional",IF(J395="","",IF(J395&lt;G395,0,IF(AND(J395&gt;=G395,J395&lt;H395),((J395-G395)/(H395-G395))*(E395-D395)+D395,IF(AND(J395&gt;=H395,J395&lt;I395),((J395-H395)/(I395-H395))*(F395-E395)+E395,F395)))),IF(J395="","",IF(J395&gt;G395,0,IF(AND(J395&lt;=G395,J395&gt;H395),((J395-G395)/(H395-G395))*(E395-D395)+D395,IF(AND(J395&lt;=H395,J395&gt;I395),((J395-H395)/(I395-H395))*(F395-E395)+E395,F395)))))</f>
        <v/>
      </c>
      <c r="L395" s="15" t="str">
        <f>IF(G395&lt;H395,"Proporcional","Inverso")</f>
        <v>Proporcional</v>
      </c>
    </row>
    <row r="396" spans="1:12" x14ac:dyDescent="0.35">
      <c r="A396" s="4" t="s">
        <v>46</v>
      </c>
      <c r="B396" s="5" t="s">
        <v>18</v>
      </c>
      <c r="C396" s="5" t="s">
        <v>203</v>
      </c>
      <c r="D396" s="9">
        <v>0.14000000000000001</v>
      </c>
      <c r="E396" s="10">
        <v>0.2</v>
      </c>
      <c r="F396" s="11">
        <v>0.22</v>
      </c>
      <c r="G396" s="17">
        <v>0.97284879586300144</v>
      </c>
      <c r="H396" s="17">
        <v>0.97784879586300144</v>
      </c>
      <c r="I396" s="17">
        <v>0.98284879586300145</v>
      </c>
      <c r="K396" s="16" t="str">
        <f>IF(L396="Proporcional",IF(J396="","",IF(J396&lt;G396,0,IF(AND(J396&gt;=G396,J396&lt;H396),((J396-G396)/(H396-G396))*(E396-D396)+D396,IF(AND(J396&gt;=H396,J396&lt;I396),((J396-H396)/(I396-H396))*(F396-E396)+E396,F396)))),IF(J396="","",IF(J396&gt;G396,0,IF(AND(J396&lt;=G396,J396&gt;H396),((J396-G396)/(H396-G396))*(E396-D396)+D396,IF(AND(J396&lt;=H396,J396&gt;I396),((J396-H396)/(I396-H396))*(F396-E396)+E396,F396)))))</f>
        <v/>
      </c>
      <c r="L396" s="15" t="str">
        <f>IF(G396&lt;H396,"Proporcional","Inverso")</f>
        <v>Proporcional</v>
      </c>
    </row>
    <row r="397" spans="1:12" x14ac:dyDescent="0.35">
      <c r="A397" s="4" t="s">
        <v>46</v>
      </c>
      <c r="B397" s="5" t="s">
        <v>19</v>
      </c>
      <c r="C397" s="5" t="s">
        <v>203</v>
      </c>
      <c r="D397" s="9">
        <v>0.14000000000000001</v>
      </c>
      <c r="E397" s="10">
        <v>0.2</v>
      </c>
      <c r="F397" s="11">
        <v>0.22</v>
      </c>
      <c r="G397" s="17">
        <v>0.97422417438775899</v>
      </c>
      <c r="H397" s="17">
        <v>0.97922417438775899</v>
      </c>
      <c r="I397" s="17">
        <v>0.984224174387759</v>
      </c>
      <c r="K397" s="16" t="str">
        <f>IF(L397="Proporcional",IF(J397="","",IF(J397&lt;G397,0,IF(AND(J397&gt;=G397,J397&lt;H397),((J397-G397)/(H397-G397))*(E397-D397)+D397,IF(AND(J397&gt;=H397,J397&lt;I397),((J397-H397)/(I397-H397))*(F397-E397)+E397,F397)))),IF(J397="","",IF(J397&gt;G397,0,IF(AND(J397&lt;=G397,J397&gt;H397),((J397-G397)/(H397-G397))*(E397-D397)+D397,IF(AND(J397&lt;=H397,J397&gt;I397),((J397-H397)/(I397-H397))*(F397-E397)+E397,F397)))))</f>
        <v/>
      </c>
      <c r="L397" s="15" t="str">
        <f>IF(G397&lt;H397,"Proporcional","Inverso")</f>
        <v>Proporcional</v>
      </c>
    </row>
    <row r="398" spans="1:12" x14ac:dyDescent="0.35">
      <c r="A398" s="4" t="s">
        <v>46</v>
      </c>
      <c r="B398" s="5" t="s">
        <v>20</v>
      </c>
      <c r="C398" s="5" t="s">
        <v>203</v>
      </c>
      <c r="D398" s="9">
        <v>0.14000000000000001</v>
      </c>
      <c r="E398" s="10">
        <v>0.2</v>
      </c>
      <c r="F398" s="11">
        <v>0.22</v>
      </c>
      <c r="G398" s="17">
        <v>0.95642121463241392</v>
      </c>
      <c r="H398" s="17">
        <v>0.96142121463241392</v>
      </c>
      <c r="I398" s="17">
        <v>0.96642121463241393</v>
      </c>
      <c r="K398" s="16" t="str">
        <f>IF(L398="Proporcional",IF(J398="","",IF(J398&lt;G398,0,IF(AND(J398&gt;=G398,J398&lt;H398),((J398-G398)/(H398-G398))*(E398-D398)+D398,IF(AND(J398&gt;=H398,J398&lt;I398),((J398-H398)/(I398-H398))*(F398-E398)+E398,F398)))),IF(J398="","",IF(J398&gt;G398,0,IF(AND(J398&lt;=G398,J398&gt;H398),((J398-G398)/(H398-G398))*(E398-D398)+D398,IF(AND(J398&lt;=H398,J398&gt;I398),((J398-H398)/(I398-H398))*(F398-E398)+E398,F398)))))</f>
        <v/>
      </c>
      <c r="L398" s="15" t="str">
        <f>IF(G398&lt;H398,"Proporcional","Inverso")</f>
        <v>Proporcional</v>
      </c>
    </row>
    <row r="399" spans="1:12" x14ac:dyDescent="0.35">
      <c r="A399" s="4" t="s">
        <v>46</v>
      </c>
      <c r="B399" s="5" t="s">
        <v>21</v>
      </c>
      <c r="C399" s="5" t="s">
        <v>203</v>
      </c>
      <c r="D399" s="9">
        <v>0.14000000000000001</v>
      </c>
      <c r="E399" s="10">
        <v>0.2</v>
      </c>
      <c r="F399" s="11">
        <v>0.22</v>
      </c>
      <c r="G399" s="17">
        <v>0.96425338609887967</v>
      </c>
      <c r="H399" s="17">
        <v>0.96925338609887968</v>
      </c>
      <c r="I399" s="17">
        <v>0.98</v>
      </c>
      <c r="K399" s="16" t="str">
        <f>IF(L399="Proporcional",IF(J399="","",IF(J399&lt;G399,0,IF(AND(J399&gt;=G399,J399&lt;H399),((J399-G399)/(H399-G399))*(E399-D399)+D399,IF(AND(J399&gt;=H399,J399&lt;I399),((J399-H399)/(I399-H399))*(F399-E399)+E399,F399)))),IF(J399="","",IF(J399&gt;G399,0,IF(AND(J399&lt;=G399,J399&gt;H399),((J399-G399)/(H399-G399))*(E399-D399)+D399,IF(AND(J399&lt;=H399,J399&gt;I399),((J399-H399)/(I399-H399))*(F399-E399)+E399,F399)))))</f>
        <v/>
      </c>
      <c r="L399" s="15" t="str">
        <f>IF(G399&lt;H399,"Proporcional","Inverso")</f>
        <v>Proporcional</v>
      </c>
    </row>
    <row r="400" spans="1:12" x14ac:dyDescent="0.35">
      <c r="A400" s="4" t="s">
        <v>46</v>
      </c>
      <c r="B400" s="5" t="s">
        <v>22</v>
      </c>
      <c r="C400" s="5" t="s">
        <v>203</v>
      </c>
      <c r="D400" s="9">
        <v>0.14000000000000001</v>
      </c>
      <c r="E400" s="10">
        <v>0.2</v>
      </c>
      <c r="F400" s="11">
        <v>0.22</v>
      </c>
      <c r="G400" s="17">
        <v>0.9</v>
      </c>
      <c r="H400" s="17">
        <v>0.92</v>
      </c>
      <c r="I400" s="17">
        <v>0.93</v>
      </c>
      <c r="K400" s="16" t="str">
        <f>IF(L400="Proporcional",IF(J400="","",IF(J400&lt;G400,0,IF(AND(J400&gt;=G400,J400&lt;H400),((J400-G400)/(H400-G400))*(E400-D400)+D400,IF(AND(J400&gt;=H400,J400&lt;I400),((J400-H400)/(I400-H400))*(F400-E400)+E400,F400)))),IF(J400="","",IF(J400&gt;G400,0,IF(AND(J400&lt;=G400,J400&gt;H400),((J400-G400)/(H400-G400))*(E400-D400)+D400,IF(AND(J400&lt;=H400,J400&gt;I400),((J400-H400)/(I400-H400))*(F400-E400)+E400,F400)))))</f>
        <v/>
      </c>
      <c r="L400" s="15" t="str">
        <f>IF(G400&lt;H400,"Proporcional","Inverso")</f>
        <v>Proporcional</v>
      </c>
    </row>
    <row r="401" spans="1:12" x14ac:dyDescent="0.35">
      <c r="A401" s="4" t="s">
        <v>46</v>
      </c>
      <c r="B401" s="5" t="s">
        <v>23</v>
      </c>
      <c r="C401" s="5" t="s">
        <v>203</v>
      </c>
      <c r="D401" s="9">
        <v>0.14000000000000001</v>
      </c>
      <c r="E401" s="10">
        <v>0.2</v>
      </c>
      <c r="F401" s="11">
        <v>0.22</v>
      </c>
      <c r="G401" s="17">
        <v>0.9</v>
      </c>
      <c r="H401" s="17">
        <v>0.91149999999999998</v>
      </c>
      <c r="I401" s="17">
        <v>0.92</v>
      </c>
      <c r="K401" s="16" t="str">
        <f>IF(L401="Proporcional",IF(J401="","",IF(J401&lt;G401,0,IF(AND(J401&gt;=G401,J401&lt;H401),((J401-G401)/(H401-G401))*(E401-D401)+D401,IF(AND(J401&gt;=H401,J401&lt;I401),((J401-H401)/(I401-H401))*(F401-E401)+E401,F401)))),IF(J401="","",IF(J401&gt;G401,0,IF(AND(J401&lt;=G401,J401&gt;H401),((J401-G401)/(H401-G401))*(E401-D401)+D401,IF(AND(J401&lt;=H401,J401&gt;I401),((J401-H401)/(I401-H401))*(F401-E401)+E401,F401)))))</f>
        <v/>
      </c>
      <c r="L401" s="15" t="str">
        <f>IF(G401&lt;H401,"Proporcional","Inverso")</f>
        <v>Proporcional</v>
      </c>
    </row>
    <row r="402" spans="1:12" x14ac:dyDescent="0.35">
      <c r="A402" s="4" t="s">
        <v>46</v>
      </c>
      <c r="B402" s="5" t="s">
        <v>24</v>
      </c>
      <c r="C402" s="5" t="s">
        <v>203</v>
      </c>
      <c r="D402" s="9">
        <v>0.14000000000000001</v>
      </c>
      <c r="E402" s="10">
        <v>0.2</v>
      </c>
      <c r="F402" s="11">
        <v>0.22</v>
      </c>
      <c r="G402" s="17">
        <v>0.96806437258973599</v>
      </c>
      <c r="H402" s="17">
        <v>0.97306437258973599</v>
      </c>
      <c r="I402" s="17">
        <v>0.978064372589736</v>
      </c>
      <c r="K402" s="16" t="str">
        <f>IF(L402="Proporcional",IF(J402="","",IF(J402&lt;G402,0,IF(AND(J402&gt;=G402,J402&lt;H402),((J402-G402)/(H402-G402))*(E402-D402)+D402,IF(AND(J402&gt;=H402,J402&lt;I402),((J402-H402)/(I402-H402))*(F402-E402)+E402,F402)))),IF(J402="","",IF(J402&gt;G402,0,IF(AND(J402&lt;=G402,J402&gt;H402),((J402-G402)/(H402-G402))*(E402-D402)+D402,IF(AND(J402&lt;=H402,J402&gt;I402),((J402-H402)/(I402-H402))*(F402-E402)+E402,F402)))))</f>
        <v/>
      </c>
      <c r="L402" s="15" t="str">
        <f>IF(G402&lt;H402,"Proporcional","Inverso")</f>
        <v>Proporcional</v>
      </c>
    </row>
    <row r="403" spans="1:12" x14ac:dyDescent="0.35">
      <c r="A403" s="4" t="s">
        <v>46</v>
      </c>
      <c r="B403" s="5" t="s">
        <v>25</v>
      </c>
      <c r="C403" s="5" t="s">
        <v>203</v>
      </c>
      <c r="D403" s="9">
        <v>0.14000000000000001</v>
      </c>
      <c r="E403" s="10">
        <v>0.2</v>
      </c>
      <c r="F403" s="11">
        <v>0.22</v>
      </c>
      <c r="G403" s="17">
        <v>0.98015380617578129</v>
      </c>
      <c r="H403" s="17">
        <v>0.9851538061757813</v>
      </c>
      <c r="I403" s="17">
        <v>0.9901538061757813</v>
      </c>
      <c r="K403" s="16" t="str">
        <f>IF(L403="Proporcional",IF(J403="","",IF(J403&lt;G403,0,IF(AND(J403&gt;=G403,J403&lt;H403),((J403-G403)/(H403-G403))*(E403-D403)+D403,IF(AND(J403&gt;=H403,J403&lt;I403),((J403-H403)/(I403-H403))*(F403-E403)+E403,F403)))),IF(J403="","",IF(J403&gt;G403,0,IF(AND(J403&lt;=G403,J403&gt;H403),((J403-G403)/(H403-G403))*(E403-D403)+D403,IF(AND(J403&lt;=H403,J403&gt;I403),((J403-H403)/(I403-H403))*(F403-E403)+E403,F403)))))</f>
        <v/>
      </c>
      <c r="L403" s="15" t="str">
        <f>IF(G403&lt;H403,"Proporcional","Inverso")</f>
        <v>Proporcional</v>
      </c>
    </row>
    <row r="404" spans="1:12" x14ac:dyDescent="0.35">
      <c r="A404" s="4" t="s">
        <v>46</v>
      </c>
      <c r="B404" s="5" t="s">
        <v>26</v>
      </c>
      <c r="C404" s="5" t="s">
        <v>203</v>
      </c>
      <c r="D404" s="9">
        <v>0.14000000000000001</v>
      </c>
      <c r="E404" s="10">
        <v>0.2</v>
      </c>
      <c r="F404" s="11">
        <v>0.22</v>
      </c>
      <c r="G404" s="17">
        <v>0.95321700007676979</v>
      </c>
      <c r="H404" s="17">
        <v>0.9582170000767698</v>
      </c>
      <c r="I404" s="17">
        <v>0.9632170000767698</v>
      </c>
      <c r="K404" s="16" t="str">
        <f>IF(L404="Proporcional",IF(J404="","",IF(J404&lt;G404,0,IF(AND(J404&gt;=G404,J404&lt;H404),((J404-G404)/(H404-G404))*(E404-D404)+D404,IF(AND(J404&gt;=H404,J404&lt;I404),((J404-H404)/(I404-H404))*(F404-E404)+E404,F404)))),IF(J404="","",IF(J404&gt;G404,0,IF(AND(J404&lt;=G404,J404&gt;H404),((J404-G404)/(H404-G404))*(E404-D404)+D404,IF(AND(J404&lt;=H404,J404&gt;I404),((J404-H404)/(I404-H404))*(F404-E404)+E404,F404)))))</f>
        <v/>
      </c>
      <c r="L404" s="15" t="str">
        <f>IF(G404&lt;H404,"Proporcional","Inverso")</f>
        <v>Proporcional</v>
      </c>
    </row>
    <row r="405" spans="1:12" x14ac:dyDescent="0.35">
      <c r="A405" s="4" t="s">
        <v>46</v>
      </c>
      <c r="B405" s="5" t="s">
        <v>27</v>
      </c>
      <c r="C405" s="5" t="s">
        <v>203</v>
      </c>
      <c r="D405" s="9">
        <v>0.14000000000000001</v>
      </c>
      <c r="E405" s="10">
        <v>0.2</v>
      </c>
      <c r="F405" s="11">
        <v>0.22</v>
      </c>
      <c r="G405" s="17">
        <v>0.93757102338773424</v>
      </c>
      <c r="H405" s="17">
        <v>0.94257102338773424</v>
      </c>
      <c r="I405" s="17">
        <v>0.94757102338773425</v>
      </c>
      <c r="K405" s="16" t="str">
        <f>IF(L405="Proporcional",IF(J405="","",IF(J405&lt;G405,0,IF(AND(J405&gt;=G405,J405&lt;H405),((J405-G405)/(H405-G405))*(E405-D405)+D405,IF(AND(J405&gt;=H405,J405&lt;I405),((J405-H405)/(I405-H405))*(F405-E405)+E405,F405)))),IF(J405="","",IF(J405&gt;G405,0,IF(AND(J405&lt;=G405,J405&gt;H405),((J405-G405)/(H405-G405))*(E405-D405)+D405,IF(AND(J405&lt;=H405,J405&gt;I405),((J405-H405)/(I405-H405))*(F405-E405)+E405,F405)))))</f>
        <v/>
      </c>
      <c r="L405" s="15" t="str">
        <f>IF(G405&lt;H405,"Proporcional","Inverso")</f>
        <v>Proporcional</v>
      </c>
    </row>
    <row r="406" spans="1:12" x14ac:dyDescent="0.35">
      <c r="A406" s="4" t="s">
        <v>46</v>
      </c>
      <c r="B406" s="5" t="s">
        <v>28</v>
      </c>
      <c r="C406" s="5" t="s">
        <v>203</v>
      </c>
      <c r="D406" s="9">
        <v>0.14000000000000001</v>
      </c>
      <c r="E406" s="10">
        <v>0.2</v>
      </c>
      <c r="F406" s="11">
        <v>0.22</v>
      </c>
      <c r="G406" s="17">
        <v>0.89814114536590095</v>
      </c>
      <c r="H406" s="17">
        <v>0.90314114536590095</v>
      </c>
      <c r="I406" s="17">
        <v>0.90814114536590096</v>
      </c>
      <c r="K406" s="16" t="str">
        <f>IF(L406="Proporcional",IF(J406="","",IF(J406&lt;G406,0,IF(AND(J406&gt;=G406,J406&lt;H406),((J406-G406)/(H406-G406))*(E406-D406)+D406,IF(AND(J406&gt;=H406,J406&lt;I406),((J406-H406)/(I406-H406))*(F406-E406)+E406,F406)))),IF(J406="","",IF(J406&gt;G406,0,IF(AND(J406&lt;=G406,J406&gt;H406),((J406-G406)/(H406-G406))*(E406-D406)+D406,IF(AND(J406&lt;=H406,J406&gt;I406),((J406-H406)/(I406-H406))*(F406-E406)+E406,F406)))))</f>
        <v/>
      </c>
      <c r="L406" s="15" t="str">
        <f>IF(G406&lt;H406,"Proporcional","Inverso")</f>
        <v>Proporcional</v>
      </c>
    </row>
    <row r="407" spans="1:12" x14ac:dyDescent="0.35">
      <c r="A407" s="4" t="s">
        <v>46</v>
      </c>
      <c r="B407" s="5" t="s">
        <v>29</v>
      </c>
      <c r="C407" s="5" t="s">
        <v>203</v>
      </c>
      <c r="D407" s="9">
        <v>0.14000000000000001</v>
      </c>
      <c r="E407" s="10">
        <v>0.2</v>
      </c>
      <c r="F407" s="11">
        <v>0.22</v>
      </c>
      <c r="G407" s="17">
        <v>0.93</v>
      </c>
      <c r="H407" s="17">
        <v>0.94</v>
      </c>
      <c r="I407" s="17">
        <v>0.94499999999999995</v>
      </c>
      <c r="K407" s="16" t="str">
        <f>IF(L407="Proporcional",IF(J407="","",IF(J407&lt;G407,0,IF(AND(J407&gt;=G407,J407&lt;H407),((J407-G407)/(H407-G407))*(E407-D407)+D407,IF(AND(J407&gt;=H407,J407&lt;I407),((J407-H407)/(I407-H407))*(F407-E407)+E407,F407)))),IF(J407="","",IF(J407&gt;G407,0,IF(AND(J407&lt;=G407,J407&gt;H407),((J407-G407)/(H407-G407))*(E407-D407)+D407,IF(AND(J407&lt;=H407,J407&gt;I407),((J407-H407)/(I407-H407))*(F407-E407)+E407,F407)))))</f>
        <v/>
      </c>
      <c r="L407" s="15" t="str">
        <f>IF(G407&lt;H407,"Proporcional","Inverso")</f>
        <v>Proporcional</v>
      </c>
    </row>
    <row r="408" spans="1:12" x14ac:dyDescent="0.35">
      <c r="A408" s="4" t="s">
        <v>46</v>
      </c>
      <c r="B408" s="5" t="s">
        <v>116</v>
      </c>
      <c r="C408" s="5" t="s">
        <v>203</v>
      </c>
      <c r="D408" s="9">
        <v>0.14000000000000001</v>
      </c>
      <c r="E408" s="10">
        <v>0.2</v>
      </c>
      <c r="F408" s="11">
        <v>0.22</v>
      </c>
      <c r="G408" s="17">
        <v>0.92099700307579058</v>
      </c>
      <c r="H408" s="17">
        <v>0.92599700307579058</v>
      </c>
      <c r="I408" s="17">
        <v>0.93099700307579059</v>
      </c>
      <c r="K408" s="16" t="str">
        <f>IF(L408="Proporcional",IF(J408="","",IF(J408&lt;G408,0,IF(AND(J408&gt;=G408,J408&lt;H408),((J408-G408)/(H408-G408))*(E408-D408)+D408,IF(AND(J408&gt;=H408,J408&lt;I408),((J408-H408)/(I408-H408))*(F408-E408)+E408,F408)))),IF(J408="","",IF(J408&gt;G408,0,IF(AND(J408&lt;=G408,J408&gt;H408),((J408-G408)/(H408-G408))*(E408-D408)+D408,IF(AND(J408&lt;=H408,J408&gt;I408),((J408-H408)/(I408-H408))*(F408-E408)+E408,F408)))))</f>
        <v/>
      </c>
      <c r="L408" s="15" t="str">
        <f>IF(G408&lt;H408,"Proporcional","Inverso")</f>
        <v>Proporcional</v>
      </c>
    </row>
    <row r="409" spans="1:12" x14ac:dyDescent="0.35">
      <c r="A409" s="4" t="s">
        <v>46</v>
      </c>
      <c r="B409" s="5" t="s">
        <v>30</v>
      </c>
      <c r="C409" s="5" t="s">
        <v>203</v>
      </c>
      <c r="D409" s="9">
        <v>0.14000000000000001</v>
      </c>
      <c r="E409" s="10">
        <v>0.2</v>
      </c>
      <c r="F409" s="11">
        <v>0.22</v>
      </c>
      <c r="G409" s="17">
        <v>0.95499999999999996</v>
      </c>
      <c r="H409" s="17">
        <v>0.96</v>
      </c>
      <c r="I409" s="17">
        <v>0.96499999999999997</v>
      </c>
      <c r="K409" s="16" t="str">
        <f>IF(L409="Proporcional",IF(J409="","",IF(J409&lt;G409,0,IF(AND(J409&gt;=G409,J409&lt;H409),((J409-G409)/(H409-G409))*(E409-D409)+D409,IF(AND(J409&gt;=H409,J409&lt;I409),((J409-H409)/(I409-H409))*(F409-E409)+E409,F409)))),IF(J409="","",IF(J409&gt;G409,0,IF(AND(J409&lt;=G409,J409&gt;H409),((J409-G409)/(H409-G409))*(E409-D409)+D409,IF(AND(J409&lt;=H409,J409&gt;I409),((J409-H409)/(I409-H409))*(F409-E409)+E409,F409)))))</f>
        <v/>
      </c>
      <c r="L409" s="15" t="str">
        <f>IF(G409&lt;H409,"Proporcional","Inverso")</f>
        <v>Proporcional</v>
      </c>
    </row>
    <row r="410" spans="1:12" x14ac:dyDescent="0.35">
      <c r="A410" s="4" t="s">
        <v>46</v>
      </c>
      <c r="B410" s="5" t="s">
        <v>31</v>
      </c>
      <c r="C410" s="5" t="s">
        <v>203</v>
      </c>
      <c r="D410" s="9">
        <v>0.14000000000000001</v>
      </c>
      <c r="E410" s="10">
        <v>0.2</v>
      </c>
      <c r="F410" s="11">
        <v>0.22</v>
      </c>
      <c r="G410" s="17">
        <v>0.93875285626338434</v>
      </c>
      <c r="H410" s="17">
        <v>0.94375285626338434</v>
      </c>
      <c r="I410" s="17">
        <v>0.94875285626338435</v>
      </c>
      <c r="K410" s="16" t="str">
        <f>IF(L410="Proporcional",IF(J410="","",IF(J410&lt;G410,0,IF(AND(J410&gt;=G410,J410&lt;H410),((J410-G410)/(H410-G410))*(E410-D410)+D410,IF(AND(J410&gt;=H410,J410&lt;I410),((J410-H410)/(I410-H410))*(F410-E410)+E410,F410)))),IF(J410="","",IF(J410&gt;G410,0,IF(AND(J410&lt;=G410,J410&gt;H410),((J410-G410)/(H410-G410))*(E410-D410)+D410,IF(AND(J410&lt;=H410,J410&gt;I410),((J410-H410)/(I410-H410))*(F410-E410)+E410,F410)))))</f>
        <v/>
      </c>
      <c r="L410" s="15" t="str">
        <f>IF(G410&lt;H410,"Proporcional","Inverso")</f>
        <v>Proporcional</v>
      </c>
    </row>
    <row r="411" spans="1:12" x14ac:dyDescent="0.35">
      <c r="A411" s="4" t="s">
        <v>46</v>
      </c>
      <c r="B411" s="5" t="s">
        <v>32</v>
      </c>
      <c r="C411" s="5" t="s">
        <v>203</v>
      </c>
      <c r="D411" s="9">
        <v>0.14000000000000001</v>
      </c>
      <c r="E411" s="10">
        <v>0.2</v>
      </c>
      <c r="F411" s="11">
        <v>0.22</v>
      </c>
      <c r="G411" s="17">
        <v>0.95512966905793328</v>
      </c>
      <c r="H411" s="17">
        <v>0.96012966905793329</v>
      </c>
      <c r="I411" s="17">
        <v>0.96512966905793329</v>
      </c>
      <c r="K411" s="16" t="str">
        <f>IF(L411="Proporcional",IF(J411="","",IF(J411&lt;G411,0,IF(AND(J411&gt;=G411,J411&lt;H411),((J411-G411)/(H411-G411))*(E411-D411)+D411,IF(AND(J411&gt;=H411,J411&lt;I411),((J411-H411)/(I411-H411))*(F411-E411)+E411,F411)))),IF(J411="","",IF(J411&gt;G411,0,IF(AND(J411&lt;=G411,J411&gt;H411),((J411-G411)/(H411-G411))*(E411-D411)+D411,IF(AND(J411&lt;=H411,J411&gt;I411),((J411-H411)/(I411-H411))*(F411-E411)+E411,F411)))))</f>
        <v/>
      </c>
      <c r="L411" s="15" t="str">
        <f>IF(G411&lt;H411,"Proporcional","Inverso")</f>
        <v>Proporcional</v>
      </c>
    </row>
    <row r="412" spans="1:12" x14ac:dyDescent="0.35">
      <c r="A412" s="4" t="s">
        <v>46</v>
      </c>
      <c r="B412" s="5" t="s">
        <v>33</v>
      </c>
      <c r="C412" s="5" t="s">
        <v>203</v>
      </c>
      <c r="D412" s="9">
        <v>0.14000000000000001</v>
      </c>
      <c r="E412" s="10">
        <v>0.2</v>
      </c>
      <c r="F412" s="11">
        <v>0.22</v>
      </c>
      <c r="G412" s="17">
        <v>0.93690273110472311</v>
      </c>
      <c r="H412" s="17">
        <v>0.940902731104723</v>
      </c>
      <c r="I412" s="17">
        <v>0.944902731104723</v>
      </c>
      <c r="K412" s="16" t="str">
        <f>IF(L412="Proporcional",IF(J412="","",IF(J412&lt;G412,0,IF(AND(J412&gt;=G412,J412&lt;H412),((J412-G412)/(H412-G412))*(E412-D412)+D412,IF(AND(J412&gt;=H412,J412&lt;I412),((J412-H412)/(I412-H412))*(F412-E412)+E412,F412)))),IF(J412="","",IF(J412&gt;G412,0,IF(AND(J412&lt;=G412,J412&gt;H412),((J412-G412)/(H412-G412))*(E412-D412)+D412,IF(AND(J412&lt;=H412,J412&gt;I412),((J412-H412)/(I412-H412))*(F412-E412)+E412,F412)))))</f>
        <v/>
      </c>
      <c r="L412" s="15" t="str">
        <f>IF(G412&lt;H412,"Proporcional","Inverso")</f>
        <v>Proporcional</v>
      </c>
    </row>
    <row r="413" spans="1:12" x14ac:dyDescent="0.35">
      <c r="A413" s="4" t="s">
        <v>46</v>
      </c>
      <c r="B413" s="5" t="s">
        <v>34</v>
      </c>
      <c r="C413" s="5" t="s">
        <v>203</v>
      </c>
      <c r="D413" s="9">
        <v>0.14000000000000001</v>
      </c>
      <c r="E413" s="10">
        <v>0.2</v>
      </c>
      <c r="F413" s="11">
        <v>0.22</v>
      </c>
      <c r="G413" s="17">
        <v>0.92</v>
      </c>
      <c r="H413" s="17">
        <v>0.93</v>
      </c>
      <c r="I413" s="17">
        <v>0.94</v>
      </c>
      <c r="K413" s="16" t="str">
        <f>IF(L413="Proporcional",IF(J413="","",IF(J413&lt;G413,0,IF(AND(J413&gt;=G413,J413&lt;H413),((J413-G413)/(H413-G413))*(E413-D413)+D413,IF(AND(J413&gt;=H413,J413&lt;I413),((J413-H413)/(I413-H413))*(F413-E413)+E413,F413)))),IF(J413="","",IF(J413&gt;G413,0,IF(AND(J413&lt;=G413,J413&gt;H413),((J413-G413)/(H413-G413))*(E413-D413)+D413,IF(AND(J413&lt;=H413,J413&gt;I413),((J413-H413)/(I413-H413))*(F413-E413)+E413,F413)))))</f>
        <v/>
      </c>
      <c r="L413" s="15" t="str">
        <f>IF(G413&lt;H413,"Proporcional","Inverso")</f>
        <v>Proporcional</v>
      </c>
    </row>
    <row r="414" spans="1:12" x14ac:dyDescent="0.35">
      <c r="A414" s="4" t="s">
        <v>46</v>
      </c>
      <c r="B414" s="5" t="s">
        <v>112</v>
      </c>
      <c r="C414" s="5" t="s">
        <v>203</v>
      </c>
      <c r="D414" s="9">
        <v>0.14000000000000001</v>
      </c>
      <c r="E414" s="10">
        <v>0.2</v>
      </c>
      <c r="F414" s="11">
        <v>0.22</v>
      </c>
      <c r="G414" s="17">
        <v>0.97231579826717907</v>
      </c>
      <c r="H414" s="17">
        <v>0.97731579826717907</v>
      </c>
      <c r="I414" s="17">
        <v>0.98231579826717907</v>
      </c>
      <c r="K414" s="16" t="str">
        <f>IF(L414="Proporcional",IF(J414="","",IF(J414&lt;G414,0,IF(AND(J414&gt;=G414,J414&lt;H414),((J414-G414)/(H414-G414))*(E414-D414)+D414,IF(AND(J414&gt;=H414,J414&lt;I414),((J414-H414)/(I414-H414))*(F414-E414)+E414,F414)))),IF(J414="","",IF(J414&gt;G414,0,IF(AND(J414&lt;=G414,J414&gt;H414),((J414-G414)/(H414-G414))*(E414-D414)+D414,IF(AND(J414&lt;=H414,J414&gt;I414),((J414-H414)/(I414-H414))*(F414-E414)+E414,F414)))))</f>
        <v/>
      </c>
      <c r="L414" s="15" t="str">
        <f>IF(G414&lt;H414,"Proporcional","Inverso")</f>
        <v>Proporcional</v>
      </c>
    </row>
    <row r="415" spans="1:12" x14ac:dyDescent="0.35">
      <c r="A415" s="4" t="s">
        <v>46</v>
      </c>
      <c r="B415" s="5" t="s">
        <v>35</v>
      </c>
      <c r="C415" s="5" t="s">
        <v>203</v>
      </c>
      <c r="D415" s="9">
        <v>0.14000000000000001</v>
      </c>
      <c r="E415" s="10">
        <v>0.2</v>
      </c>
      <c r="F415" s="11">
        <v>0.22</v>
      </c>
      <c r="G415" s="17">
        <v>0.98423060409819729</v>
      </c>
      <c r="H415" s="17">
        <v>0.9892306040981973</v>
      </c>
      <c r="I415" s="17">
        <v>0.9942306040981973</v>
      </c>
      <c r="K415" s="16" t="str">
        <f>IF(L415="Proporcional",IF(J415="","",IF(J415&lt;G415,0,IF(AND(J415&gt;=G415,J415&lt;H415),((J415-G415)/(H415-G415))*(E415-D415)+D415,IF(AND(J415&gt;=H415,J415&lt;I415),((J415-H415)/(I415-H415))*(F415-E415)+E415,F415)))),IF(J415="","",IF(J415&gt;G415,0,IF(AND(J415&lt;=G415,J415&gt;H415),((J415-G415)/(H415-G415))*(E415-D415)+D415,IF(AND(J415&lt;=H415,J415&gt;I415),((J415-H415)/(I415-H415))*(F415-E415)+E415,F415)))))</f>
        <v/>
      </c>
      <c r="L415" s="15" t="str">
        <f>IF(G415&lt;H415,"Proporcional","Inverso")</f>
        <v>Proporcional</v>
      </c>
    </row>
    <row r="416" spans="1:12" x14ac:dyDescent="0.35">
      <c r="A416" s="4" t="s">
        <v>46</v>
      </c>
      <c r="B416" s="5" t="s">
        <v>36</v>
      </c>
      <c r="C416" s="5" t="s">
        <v>203</v>
      </c>
      <c r="D416" s="9">
        <v>0.14000000000000001</v>
      </c>
      <c r="E416" s="10">
        <v>0.2</v>
      </c>
      <c r="F416" s="11">
        <v>0.22</v>
      </c>
      <c r="G416" s="17">
        <v>0.97021301316808672</v>
      </c>
      <c r="H416" s="17">
        <v>0.97521301316808673</v>
      </c>
      <c r="I416" s="17">
        <v>0.98021301316808673</v>
      </c>
      <c r="K416" s="16" t="str">
        <f>IF(L416="Proporcional",IF(J416="","",IF(J416&lt;G416,0,IF(AND(J416&gt;=G416,J416&lt;H416),((J416-G416)/(H416-G416))*(E416-D416)+D416,IF(AND(J416&gt;=H416,J416&lt;I416),((J416-H416)/(I416-H416))*(F416-E416)+E416,F416)))),IF(J416="","",IF(J416&gt;G416,0,IF(AND(J416&lt;=G416,J416&gt;H416),((J416-G416)/(H416-G416))*(E416-D416)+D416,IF(AND(J416&lt;=H416,J416&gt;I416),((J416-H416)/(I416-H416))*(F416-E416)+E416,F416)))))</f>
        <v/>
      </c>
      <c r="L416" s="15" t="str">
        <f>IF(G416&lt;H416,"Proporcional","Inverso")</f>
        <v>Proporcional</v>
      </c>
    </row>
    <row r="417" spans="1:12" x14ac:dyDescent="0.35">
      <c r="A417" s="4" t="s">
        <v>46</v>
      </c>
      <c r="B417" s="5" t="s">
        <v>37</v>
      </c>
      <c r="C417" s="5" t="s">
        <v>203</v>
      </c>
      <c r="D417" s="9">
        <v>0.14000000000000001</v>
      </c>
      <c r="E417" s="10">
        <v>0.2</v>
      </c>
      <c r="F417" s="11">
        <v>0.22</v>
      </c>
      <c r="G417" s="17">
        <v>0.94436008279493699</v>
      </c>
      <c r="H417" s="17">
        <v>0.949360082794937</v>
      </c>
      <c r="I417" s="17">
        <v>0.954360082794937</v>
      </c>
      <c r="K417" s="16" t="str">
        <f>IF(L417="Proporcional",IF(J417="","",IF(J417&lt;G417,0,IF(AND(J417&gt;=G417,J417&lt;H417),((J417-G417)/(H417-G417))*(E417-D417)+D417,IF(AND(J417&gt;=H417,J417&lt;I417),((J417-H417)/(I417-H417))*(F417-E417)+E417,F417)))),IF(J417="","",IF(J417&gt;G417,0,IF(AND(J417&lt;=G417,J417&gt;H417),((J417-G417)/(H417-G417))*(E417-D417)+D417,IF(AND(J417&lt;=H417,J417&gt;I417),((J417-H417)/(I417-H417))*(F417-E417)+E417,F417)))))</f>
        <v/>
      </c>
      <c r="L417" s="15" t="str">
        <f>IF(G417&lt;H417,"Proporcional","Inverso")</f>
        <v>Proporcional</v>
      </c>
    </row>
    <row r="418" spans="1:12" x14ac:dyDescent="0.35">
      <c r="A418" s="4" t="s">
        <v>46</v>
      </c>
      <c r="B418" s="5" t="s">
        <v>38</v>
      </c>
      <c r="C418" s="5" t="s">
        <v>203</v>
      </c>
      <c r="D418" s="9">
        <v>0.14000000000000001</v>
      </c>
      <c r="E418" s="10">
        <v>0.2</v>
      </c>
      <c r="F418" s="11">
        <v>0.22</v>
      </c>
      <c r="G418" s="17">
        <v>0.94540000000000002</v>
      </c>
      <c r="H418" s="17">
        <v>0.94769999999999999</v>
      </c>
      <c r="I418" s="17">
        <v>0.95269999999999999</v>
      </c>
      <c r="K418" s="16" t="str">
        <f>IF(L418="Proporcional",IF(J418="","",IF(J418&lt;G418,0,IF(AND(J418&gt;=G418,J418&lt;H418),((J418-G418)/(H418-G418))*(E418-D418)+D418,IF(AND(J418&gt;=H418,J418&lt;I418),((J418-H418)/(I418-H418))*(F418-E418)+E418,F418)))),IF(J418="","",IF(J418&gt;G418,0,IF(AND(J418&lt;=G418,J418&gt;H418),((J418-G418)/(H418-G418))*(E418-D418)+D418,IF(AND(J418&lt;=H418,J418&gt;I418),((J418-H418)/(I418-H418))*(F418-E418)+E418,F418)))))</f>
        <v/>
      </c>
      <c r="L418" s="15" t="str">
        <f>IF(G418&lt;H418,"Proporcional","Inverso")</f>
        <v>Proporcional</v>
      </c>
    </row>
    <row r="419" spans="1:12" x14ac:dyDescent="0.35">
      <c r="A419" s="4" t="s">
        <v>46</v>
      </c>
      <c r="B419" s="5" t="s">
        <v>39</v>
      </c>
      <c r="C419" s="5" t="s">
        <v>203</v>
      </c>
      <c r="D419" s="9">
        <v>0.14000000000000001</v>
      </c>
      <c r="E419" s="10">
        <v>0.2</v>
      </c>
      <c r="F419" s="11">
        <v>0.22</v>
      </c>
      <c r="G419" s="17">
        <v>0.96499078982674724</v>
      </c>
      <c r="H419" s="17">
        <v>0.96999078982674725</v>
      </c>
      <c r="I419" s="17">
        <v>0.97499078982674725</v>
      </c>
      <c r="K419" s="16" t="str">
        <f>IF(L419="Proporcional",IF(J419="","",IF(J419&lt;G419,0,IF(AND(J419&gt;=G419,J419&lt;H419),((J419-G419)/(H419-G419))*(E419-D419)+D419,IF(AND(J419&gt;=H419,J419&lt;I419),((J419-H419)/(I419-H419))*(F419-E419)+E419,F419)))),IF(J419="","",IF(J419&gt;G419,0,IF(AND(J419&lt;=G419,J419&gt;H419),((J419-G419)/(H419-G419))*(E419-D419)+D419,IF(AND(J419&lt;=H419,J419&gt;I419),((J419-H419)/(I419-H419))*(F419-E419)+E419,F419)))))</f>
        <v/>
      </c>
      <c r="L419" s="15" t="str">
        <f>IF(G419&lt;H419,"Proporcional","Inverso")</f>
        <v>Proporcional</v>
      </c>
    </row>
    <row r="420" spans="1:12" x14ac:dyDescent="0.35">
      <c r="A420" s="4" t="s">
        <v>46</v>
      </c>
      <c r="B420" s="5" t="s">
        <v>117</v>
      </c>
      <c r="C420" s="5" t="s">
        <v>203</v>
      </c>
      <c r="D420" s="9">
        <v>0.14000000000000001</v>
      </c>
      <c r="E420" s="10">
        <v>0.2</v>
      </c>
      <c r="F420" s="11">
        <v>0.22</v>
      </c>
      <c r="G420" s="17">
        <v>0.98328307398277748</v>
      </c>
      <c r="H420" s="17">
        <v>0.98828307398277748</v>
      </c>
      <c r="I420" s="17">
        <v>0.99328307398277749</v>
      </c>
      <c r="K420" s="16" t="str">
        <f>IF(L420="Proporcional",IF(J420="","",IF(J420&lt;G420,0,IF(AND(J420&gt;=G420,J420&lt;H420),((J420-G420)/(H420-G420))*(E420-D420)+D420,IF(AND(J420&gt;=H420,J420&lt;I420),((J420-H420)/(I420-H420))*(F420-E420)+E420,F420)))),IF(J420="","",IF(J420&gt;G420,0,IF(AND(J420&lt;=G420,J420&gt;H420),((J420-G420)/(H420-G420))*(E420-D420)+D420,IF(AND(J420&lt;=H420,J420&gt;I420),((J420-H420)/(I420-H420))*(F420-E420)+E420,F420)))))</f>
        <v/>
      </c>
      <c r="L420" s="15" t="str">
        <f>IF(G420&lt;H420,"Proporcional","Inverso")</f>
        <v>Proporcional</v>
      </c>
    </row>
    <row r="421" spans="1:12" x14ac:dyDescent="0.35">
      <c r="A421" s="4" t="s">
        <v>46</v>
      </c>
      <c r="B421" s="5" t="s">
        <v>113</v>
      </c>
      <c r="C421" s="5" t="s">
        <v>203</v>
      </c>
      <c r="D421" s="9">
        <v>0.14000000000000001</v>
      </c>
      <c r="E421" s="10">
        <v>0.2</v>
      </c>
      <c r="F421" s="11">
        <v>0.22</v>
      </c>
      <c r="G421" s="17">
        <v>0.97084854125711106</v>
      </c>
      <c r="H421" s="17">
        <v>0.97584854125711107</v>
      </c>
      <c r="I421" s="17">
        <v>0.98084854125711107</v>
      </c>
      <c r="K421" s="16" t="str">
        <f>IF(L421="Proporcional",IF(J421="","",IF(J421&lt;G421,0,IF(AND(J421&gt;=G421,J421&lt;H421),((J421-G421)/(H421-G421))*(E421-D421)+D421,IF(AND(J421&gt;=H421,J421&lt;I421),((J421-H421)/(I421-H421))*(F421-E421)+E421,F421)))),IF(J421="","",IF(J421&gt;G421,0,IF(AND(J421&lt;=G421,J421&gt;H421),((J421-G421)/(H421-G421))*(E421-D421)+D421,IF(AND(J421&lt;=H421,J421&gt;I421),((J421-H421)/(I421-H421))*(F421-E421)+E421,F421)))))</f>
        <v/>
      </c>
      <c r="L421" s="15" t="str">
        <f>IF(G421&lt;H421,"Proporcional","Inverso")</f>
        <v>Proporcional</v>
      </c>
    </row>
    <row r="422" spans="1:12" x14ac:dyDescent="0.35">
      <c r="A422" s="4" t="s">
        <v>46</v>
      </c>
      <c r="B422" s="5" t="s">
        <v>40</v>
      </c>
      <c r="C422" s="5" t="s">
        <v>203</v>
      </c>
      <c r="D422" s="9">
        <v>0.14000000000000001</v>
      </c>
      <c r="E422" s="10">
        <v>0.2</v>
      </c>
      <c r="F422" s="11">
        <v>0.22</v>
      </c>
      <c r="G422" s="17">
        <v>0.94</v>
      </c>
      <c r="H422" s="17">
        <v>0.94499999999999995</v>
      </c>
      <c r="I422" s="17">
        <v>0.95</v>
      </c>
      <c r="K422" s="16" t="str">
        <f>IF(L422="Proporcional",IF(J422="","",IF(J422&lt;G422,0,IF(AND(J422&gt;=G422,J422&lt;H422),((J422-G422)/(H422-G422))*(E422-D422)+D422,IF(AND(J422&gt;=H422,J422&lt;I422),((J422-H422)/(I422-H422))*(F422-E422)+E422,F422)))),IF(J422="","",IF(J422&gt;G422,0,IF(AND(J422&lt;=G422,J422&gt;H422),((J422-G422)/(H422-G422))*(E422-D422)+D422,IF(AND(J422&lt;=H422,J422&gt;I422),((J422-H422)/(I422-H422))*(F422-E422)+E422,F422)))))</f>
        <v/>
      </c>
      <c r="L422" s="15" t="str">
        <f>IF(G422&lt;H422,"Proporcional","Inverso")</f>
        <v>Proporcional</v>
      </c>
    </row>
    <row r="423" spans="1:12" x14ac:dyDescent="0.35">
      <c r="A423" s="4" t="s">
        <v>46</v>
      </c>
      <c r="B423" s="5" t="s">
        <v>41</v>
      </c>
      <c r="C423" s="5" t="s">
        <v>203</v>
      </c>
      <c r="D423" s="9">
        <v>0.14000000000000001</v>
      </c>
      <c r="E423" s="10">
        <v>0.2</v>
      </c>
      <c r="F423" s="11">
        <v>0.22</v>
      </c>
      <c r="G423" s="17">
        <v>0.94158429903221652</v>
      </c>
      <c r="H423" s="17">
        <v>0.94658429903221653</v>
      </c>
      <c r="I423" s="17">
        <v>0.95158429903221653</v>
      </c>
      <c r="K423" s="16" t="str">
        <f>IF(L423="Proporcional",IF(J423="","",IF(J423&lt;G423,0,IF(AND(J423&gt;=G423,J423&lt;H423),((J423-G423)/(H423-G423))*(E423-D423)+D423,IF(AND(J423&gt;=H423,J423&lt;I423),((J423-H423)/(I423-H423))*(F423-E423)+E423,F423)))),IF(J423="","",IF(J423&gt;G423,0,IF(AND(J423&lt;=G423,J423&gt;H423),((J423-G423)/(H423-G423))*(E423-D423)+D423,IF(AND(J423&lt;=H423,J423&gt;I423),((J423-H423)/(I423-H423))*(F423-E423)+E423,F423)))))</f>
        <v/>
      </c>
      <c r="L423" s="15" t="str">
        <f>IF(G423&lt;H423,"Proporcional","Inverso")</f>
        <v>Proporcional</v>
      </c>
    </row>
    <row r="424" spans="1:12" x14ac:dyDescent="0.35">
      <c r="A424" s="4" t="s">
        <v>46</v>
      </c>
      <c r="B424" s="5" t="s">
        <v>42</v>
      </c>
      <c r="C424" s="5" t="s">
        <v>203</v>
      </c>
      <c r="D424" s="9">
        <v>0.14000000000000001</v>
      </c>
      <c r="E424" s="10">
        <v>0.2</v>
      </c>
      <c r="F424" s="11">
        <v>0.22</v>
      </c>
      <c r="G424" s="17">
        <v>0.91184081599373235</v>
      </c>
      <c r="H424" s="17">
        <v>0.91684081599373235</v>
      </c>
      <c r="I424" s="17">
        <v>0.92184081599373235</v>
      </c>
      <c r="K424" s="16" t="str">
        <f>IF(L424="Proporcional",IF(J424="","",IF(J424&lt;G424,0,IF(AND(J424&gt;=G424,J424&lt;H424),((J424-G424)/(H424-G424))*(E424-D424)+D424,IF(AND(J424&gt;=H424,J424&lt;I424),((J424-H424)/(I424-H424))*(F424-E424)+E424,F424)))),IF(J424="","",IF(J424&gt;G424,0,IF(AND(J424&lt;=G424,J424&gt;H424),((J424-G424)/(H424-G424))*(E424-D424)+D424,IF(AND(J424&lt;=H424,J424&gt;I424),((J424-H424)/(I424-H424))*(F424-E424)+E424,F424)))))</f>
        <v/>
      </c>
      <c r="L424" s="15" t="str">
        <f>IF(G424&lt;H424,"Proporcional","Inverso")</f>
        <v>Proporcional</v>
      </c>
    </row>
    <row r="425" spans="1:12" x14ac:dyDescent="0.35">
      <c r="A425" s="4" t="s">
        <v>46</v>
      </c>
      <c r="B425" s="5" t="s">
        <v>43</v>
      </c>
      <c r="C425" s="5" t="s">
        <v>203</v>
      </c>
      <c r="D425" s="9">
        <v>0.14000000000000001</v>
      </c>
      <c r="E425" s="10">
        <v>0.2</v>
      </c>
      <c r="F425" s="11">
        <v>0.22</v>
      </c>
      <c r="G425" s="17">
        <v>0.96032107105070397</v>
      </c>
      <c r="H425" s="17">
        <v>0.96532107105070397</v>
      </c>
      <c r="I425" s="17">
        <v>0.97032107105070398</v>
      </c>
      <c r="K425" s="16" t="str">
        <f>IF(L425="Proporcional",IF(J425="","",IF(J425&lt;G425,0,IF(AND(J425&gt;=G425,J425&lt;H425),((J425-G425)/(H425-G425))*(E425-D425)+D425,IF(AND(J425&gt;=H425,J425&lt;I425),((J425-H425)/(I425-H425))*(F425-E425)+E425,F425)))),IF(J425="","",IF(J425&gt;G425,0,IF(AND(J425&lt;=G425,J425&gt;H425),((J425-G425)/(H425-G425))*(E425-D425)+D425,IF(AND(J425&lt;=H425,J425&gt;I425),((J425-H425)/(I425-H425))*(F425-E425)+E425,F425)))))</f>
        <v/>
      </c>
      <c r="L425" s="15" t="str">
        <f>IF(G425&lt;H425,"Proporcional","Inverso")</f>
        <v>Proporcional</v>
      </c>
    </row>
    <row r="426" spans="1:12" x14ac:dyDescent="0.35">
      <c r="A426" s="4" t="s">
        <v>46</v>
      </c>
      <c r="B426" s="5" t="s">
        <v>44</v>
      </c>
      <c r="C426" s="5" t="s">
        <v>203</v>
      </c>
      <c r="D426" s="9">
        <v>0.14000000000000001</v>
      </c>
      <c r="E426" s="10">
        <v>0.2</v>
      </c>
      <c r="F426" s="11">
        <v>0.22</v>
      </c>
      <c r="G426" s="17">
        <v>0.96723525731268578</v>
      </c>
      <c r="H426" s="17">
        <v>0.97223525731268579</v>
      </c>
      <c r="I426" s="17">
        <v>0.97723525731268579</v>
      </c>
      <c r="K426" s="16" t="str">
        <f>IF(L426="Proporcional",IF(J426="","",IF(J426&lt;G426,0,IF(AND(J426&gt;=G426,J426&lt;H426),((J426-G426)/(H426-G426))*(E426-D426)+D426,IF(AND(J426&gt;=H426,J426&lt;I426),((J426-H426)/(I426-H426))*(F426-E426)+E426,F426)))),IF(J426="","",IF(J426&gt;G426,0,IF(AND(J426&lt;=G426,J426&gt;H426),((J426-G426)/(H426-G426))*(E426-D426)+D426,IF(AND(J426&lt;=H426,J426&gt;I426),((J426-H426)/(I426-H426))*(F426-E426)+E426,F426)))))</f>
        <v/>
      </c>
      <c r="L426" s="15" t="str">
        <f>IF(G426&lt;H426,"Proporcional","Inverso")</f>
        <v>Proporcional</v>
      </c>
    </row>
    <row r="427" spans="1:12" x14ac:dyDescent="0.35">
      <c r="A427" s="4" t="s">
        <v>46</v>
      </c>
      <c r="B427" s="5" t="s">
        <v>114</v>
      </c>
      <c r="C427" s="5" t="s">
        <v>203</v>
      </c>
      <c r="D427" s="9">
        <v>0.14000000000000001</v>
      </c>
      <c r="E427" s="10">
        <v>0.2</v>
      </c>
      <c r="F427" s="11">
        <v>0.22</v>
      </c>
      <c r="G427" s="17">
        <v>0.96851882312777382</v>
      </c>
      <c r="H427" s="17">
        <v>0.97351882312777382</v>
      </c>
      <c r="I427" s="17">
        <v>0.97851882312777383</v>
      </c>
      <c r="K427" s="16" t="str">
        <f>IF(L427="Proporcional",IF(J427="","",IF(J427&lt;G427,0,IF(AND(J427&gt;=G427,J427&lt;H427),((J427-G427)/(H427-G427))*(E427-D427)+D427,IF(AND(J427&gt;=H427,J427&lt;I427),((J427-H427)/(I427-H427))*(F427-E427)+E427,F427)))),IF(J427="","",IF(J427&gt;G427,0,IF(AND(J427&lt;=G427,J427&gt;H427),((J427-G427)/(H427-G427))*(E427-D427)+D427,IF(AND(J427&lt;=H427,J427&gt;I427),((J427-H427)/(I427-H427))*(F427-E427)+E427,F427)))))</f>
        <v/>
      </c>
      <c r="L427" s="15" t="str">
        <f>IF(G427&lt;H427,"Proporcional","Inverso")</f>
        <v>Proporcional</v>
      </c>
    </row>
    <row r="428" spans="1:12" x14ac:dyDescent="0.35">
      <c r="A428" s="4" t="s">
        <v>48</v>
      </c>
      <c r="B428" s="5" t="s">
        <v>50</v>
      </c>
      <c r="C428" s="5" t="s">
        <v>49</v>
      </c>
      <c r="D428" s="9">
        <v>0.1</v>
      </c>
      <c r="E428" s="10">
        <v>0.13999999999999999</v>
      </c>
      <c r="F428" s="11">
        <v>0.16000000000000003</v>
      </c>
      <c r="G428" s="17">
        <v>0.83899999999999997</v>
      </c>
      <c r="H428" s="17">
        <v>0.84499999999999997</v>
      </c>
      <c r="I428" s="17">
        <v>0.84875621274816793</v>
      </c>
      <c r="K428" s="16" t="str">
        <f>IF(L428="Proporcional",IF(J428="","",IF(J428&lt;G428,0,IF(AND(J428&gt;=G428,J428&lt;H428),((J428-G428)/(H428-G428))*(E428-D428)+D428,IF(AND(J428&gt;=H428,J428&lt;I428),((J428-H428)/(I428-H428))*(F428-E428)+E428,F428)))),IF(J428="","",IF(J428&gt;G428,0,IF(AND(J428&lt;=G428,J428&gt;H428),((J428-G428)/(H428-G428))*(E428-D428)+D428,IF(AND(J428&lt;=H428,J428&gt;I428),((J428-H428)/(I428-H428))*(F428-E428)+E428,F428)))))</f>
        <v/>
      </c>
      <c r="L428" s="15" t="str">
        <f>IF(G428&lt;H428,"Proporcional","Inverso")</f>
        <v>Proporcional</v>
      </c>
    </row>
    <row r="429" spans="1:12" x14ac:dyDescent="0.35">
      <c r="A429" s="4" t="s">
        <v>48</v>
      </c>
      <c r="B429" s="5" t="s">
        <v>51</v>
      </c>
      <c r="C429" s="5" t="s">
        <v>49</v>
      </c>
      <c r="D429" s="9">
        <v>0.1</v>
      </c>
      <c r="E429" s="10">
        <v>0.13999999999999999</v>
      </c>
      <c r="F429" s="11">
        <v>0.16000000000000003</v>
      </c>
      <c r="G429" s="17">
        <v>0.8</v>
      </c>
      <c r="H429" s="17">
        <v>0.80400000000000005</v>
      </c>
      <c r="I429" s="17">
        <v>0.80870212513596185</v>
      </c>
      <c r="K429" s="16" t="str">
        <f>IF(L429="Proporcional",IF(J429="","",IF(J429&lt;G429,0,IF(AND(J429&gt;=G429,J429&lt;H429),((J429-G429)/(H429-G429))*(E429-D429)+D429,IF(AND(J429&gt;=H429,J429&lt;I429),((J429-H429)/(I429-H429))*(F429-E429)+E429,F429)))),IF(J429="","",IF(J429&gt;G429,0,IF(AND(J429&lt;=G429,J429&gt;H429),((J429-G429)/(H429-G429))*(E429-D429)+D429,IF(AND(J429&lt;=H429,J429&gt;I429),((J429-H429)/(I429-H429))*(F429-E429)+E429,F429)))))</f>
        <v/>
      </c>
      <c r="L429" s="15" t="str">
        <f>IF(G429&lt;H429,"Proporcional","Inverso")</f>
        <v>Proporcional</v>
      </c>
    </row>
    <row r="430" spans="1:12" x14ac:dyDescent="0.35">
      <c r="A430" s="4" t="s">
        <v>48</v>
      </c>
      <c r="B430" s="5" t="s">
        <v>52</v>
      </c>
      <c r="C430" s="5" t="s">
        <v>49</v>
      </c>
      <c r="D430" s="9">
        <v>0.1</v>
      </c>
      <c r="E430" s="10">
        <v>0.13999999999999999</v>
      </c>
      <c r="F430" s="11">
        <v>0.16000000000000003</v>
      </c>
      <c r="G430" s="17">
        <v>0.76900000000000002</v>
      </c>
      <c r="H430" s="17">
        <v>0.77599999999999991</v>
      </c>
      <c r="I430" s="17">
        <v>0.78213864858942872</v>
      </c>
      <c r="K430" s="16" t="str">
        <f>IF(L430="Proporcional",IF(J430="","",IF(J430&lt;G430,0,IF(AND(J430&gt;=G430,J430&lt;H430),((J430-G430)/(H430-G430))*(E430-D430)+D430,IF(AND(J430&gt;=H430,J430&lt;I430),((J430-H430)/(I430-H430))*(F430-E430)+E430,F430)))),IF(J430="","",IF(J430&gt;G430,0,IF(AND(J430&lt;=G430,J430&gt;H430),((J430-G430)/(H430-G430))*(E430-D430)+D430,IF(AND(J430&lt;=H430,J430&gt;I430),((J430-H430)/(I430-H430))*(F430-E430)+E430,F430)))))</f>
        <v/>
      </c>
      <c r="L430" s="15" t="str">
        <f>IF(G430&lt;H430,"Proporcional","Inverso")</f>
        <v>Proporcional</v>
      </c>
    </row>
    <row r="431" spans="1:12" x14ac:dyDescent="0.35">
      <c r="A431" s="4" t="s">
        <v>48</v>
      </c>
      <c r="B431" s="5" t="s">
        <v>53</v>
      </c>
      <c r="C431" s="5" t="s">
        <v>49</v>
      </c>
      <c r="D431" s="9">
        <v>0.1</v>
      </c>
      <c r="E431" s="10">
        <v>0.13999999999999999</v>
      </c>
      <c r="F431" s="11">
        <v>0.16000000000000003</v>
      </c>
      <c r="G431" s="17">
        <v>0.65400000000000003</v>
      </c>
      <c r="H431" s="17">
        <v>0.68</v>
      </c>
      <c r="I431" s="17">
        <v>0.69988396318181012</v>
      </c>
      <c r="K431" s="16" t="str">
        <f>IF(L431="Proporcional",IF(J431="","",IF(J431&lt;G431,0,IF(AND(J431&gt;=G431,J431&lt;H431),((J431-G431)/(H431-G431))*(E431-D431)+D431,IF(AND(J431&gt;=H431,J431&lt;I431),((J431-H431)/(I431-H431))*(F431-E431)+E431,F431)))),IF(J431="","",IF(J431&gt;G431,0,IF(AND(J431&lt;=G431,J431&gt;H431),((J431-G431)/(H431-G431))*(E431-D431)+D431,IF(AND(J431&lt;=H431,J431&gt;I431),((J431-H431)/(I431-H431))*(F431-E431)+E431,F431)))))</f>
        <v/>
      </c>
      <c r="L431" s="15" t="str">
        <f>IF(G431&lt;H431,"Proporcional","Inverso")</f>
        <v>Proporcional</v>
      </c>
    </row>
    <row r="432" spans="1:12" x14ac:dyDescent="0.35">
      <c r="A432" s="4" t="s">
        <v>48</v>
      </c>
      <c r="B432" s="5" t="s">
        <v>54</v>
      </c>
      <c r="C432" s="5" t="s">
        <v>49</v>
      </c>
      <c r="D432" s="9">
        <v>0.1</v>
      </c>
      <c r="E432" s="10">
        <v>0.13999999999999999</v>
      </c>
      <c r="F432" s="11">
        <v>0.16000000000000003</v>
      </c>
      <c r="G432" s="17">
        <v>0.72099999999999997</v>
      </c>
      <c r="H432" s="17">
        <v>0.73</v>
      </c>
      <c r="I432" s="17">
        <v>0.734724114392179</v>
      </c>
      <c r="K432" s="16" t="str">
        <f>IF(L432="Proporcional",IF(J432="","",IF(J432&lt;G432,0,IF(AND(J432&gt;=G432,J432&lt;H432),((J432-G432)/(H432-G432))*(E432-D432)+D432,IF(AND(J432&gt;=H432,J432&lt;I432),((J432-H432)/(I432-H432))*(F432-E432)+E432,F432)))),IF(J432="","",IF(J432&gt;G432,0,IF(AND(J432&lt;=G432,J432&gt;H432),((J432-G432)/(H432-G432))*(E432-D432)+D432,IF(AND(J432&lt;=H432,J432&gt;I432),((J432-H432)/(I432-H432))*(F432-E432)+E432,F432)))))</f>
        <v/>
      </c>
      <c r="L432" s="15" t="str">
        <f>IF(G432&lt;H432,"Proporcional","Inverso")</f>
        <v>Proporcional</v>
      </c>
    </row>
    <row r="433" spans="1:12" x14ac:dyDescent="0.35">
      <c r="A433" s="4" t="s">
        <v>48</v>
      </c>
      <c r="B433" s="5" t="s">
        <v>55</v>
      </c>
      <c r="C433" s="5" t="s">
        <v>49</v>
      </c>
      <c r="D433" s="9">
        <v>0.1</v>
      </c>
      <c r="E433" s="10">
        <v>0.13999999999999999</v>
      </c>
      <c r="F433" s="11">
        <v>0.16000000000000003</v>
      </c>
      <c r="G433" s="17">
        <v>0.71</v>
      </c>
      <c r="H433" s="17">
        <v>0.72</v>
      </c>
      <c r="I433" s="17">
        <v>0.73172982953157706</v>
      </c>
      <c r="K433" s="16" t="str">
        <f>IF(L433="Proporcional",IF(J433="","",IF(J433&lt;G433,0,IF(AND(J433&gt;=G433,J433&lt;H433),((J433-G433)/(H433-G433))*(E433-D433)+D433,IF(AND(J433&gt;=H433,J433&lt;I433),((J433-H433)/(I433-H433))*(F433-E433)+E433,F433)))),IF(J433="","",IF(J433&gt;G433,0,IF(AND(J433&lt;=G433,J433&gt;H433),((J433-G433)/(H433-G433))*(E433-D433)+D433,IF(AND(J433&lt;=H433,J433&gt;I433),((J433-H433)/(I433-H433))*(F433-E433)+E433,F433)))))</f>
        <v/>
      </c>
      <c r="L433" s="15" t="str">
        <f>IF(G433&lt;H433,"Proporcional","Inverso")</f>
        <v>Proporcional</v>
      </c>
    </row>
    <row r="434" spans="1:12" x14ac:dyDescent="0.35">
      <c r="A434" s="4" t="s">
        <v>48</v>
      </c>
      <c r="B434" s="5" t="s">
        <v>56</v>
      </c>
      <c r="C434" s="5" t="s">
        <v>49</v>
      </c>
      <c r="D434" s="9">
        <v>0.1</v>
      </c>
      <c r="E434" s="10">
        <v>0.13999999999999999</v>
      </c>
      <c r="F434" s="11">
        <v>0.16000000000000003</v>
      </c>
      <c r="G434" s="17">
        <v>0.746</v>
      </c>
      <c r="H434" s="17">
        <v>0.75</v>
      </c>
      <c r="I434" s="17">
        <v>0.75321056917935914</v>
      </c>
      <c r="K434" s="16" t="str">
        <f>IF(L434="Proporcional",IF(J434="","",IF(J434&lt;G434,0,IF(AND(J434&gt;=G434,J434&lt;H434),((J434-G434)/(H434-G434))*(E434-D434)+D434,IF(AND(J434&gt;=H434,J434&lt;I434),((J434-H434)/(I434-H434))*(F434-E434)+E434,F434)))),IF(J434="","",IF(J434&gt;G434,0,IF(AND(J434&lt;=G434,J434&gt;H434),((J434-G434)/(H434-G434))*(E434-D434)+D434,IF(AND(J434&lt;=H434,J434&gt;I434),((J434-H434)/(I434-H434))*(F434-E434)+E434,F434)))))</f>
        <v/>
      </c>
      <c r="L434" s="15" t="str">
        <f>IF(G434&lt;H434,"Proporcional","Inverso")</f>
        <v>Proporcional</v>
      </c>
    </row>
    <row r="435" spans="1:12" x14ac:dyDescent="0.35">
      <c r="A435" s="4" t="s">
        <v>48</v>
      </c>
      <c r="B435" s="5" t="s">
        <v>57</v>
      </c>
      <c r="C435" s="5" t="s">
        <v>49</v>
      </c>
      <c r="D435" s="9">
        <v>0.1</v>
      </c>
      <c r="E435" s="10">
        <v>0.13999999999999999</v>
      </c>
      <c r="F435" s="11">
        <v>0.16000000000000003</v>
      </c>
      <c r="G435" s="17">
        <v>0.81399999999999995</v>
      </c>
      <c r="H435" s="17">
        <v>0.83</v>
      </c>
      <c r="I435" s="17">
        <v>0.84075058740557496</v>
      </c>
      <c r="K435" s="16" t="str">
        <f>IF(L435="Proporcional",IF(J435="","",IF(J435&lt;G435,0,IF(AND(J435&gt;=G435,J435&lt;H435),((J435-G435)/(H435-G435))*(E435-D435)+D435,IF(AND(J435&gt;=H435,J435&lt;I435),((J435-H435)/(I435-H435))*(F435-E435)+E435,F435)))),IF(J435="","",IF(J435&gt;G435,0,IF(AND(J435&lt;=G435,J435&gt;H435),((J435-G435)/(H435-G435))*(E435-D435)+D435,IF(AND(J435&lt;=H435,J435&gt;I435),((J435-H435)/(I435-H435))*(F435-E435)+E435,F435)))))</f>
        <v/>
      </c>
      <c r="L435" s="15" t="str">
        <f>IF(G435&lt;H435,"Proporcional","Inverso")</f>
        <v>Proporcional</v>
      </c>
    </row>
    <row r="436" spans="1:12" x14ac:dyDescent="0.35">
      <c r="A436" s="4" t="s">
        <v>48</v>
      </c>
      <c r="B436" s="5" t="s">
        <v>58</v>
      </c>
      <c r="C436" s="5" t="s">
        <v>49</v>
      </c>
      <c r="D436" s="9">
        <v>0.1</v>
      </c>
      <c r="E436" s="10">
        <v>0.13999999999999999</v>
      </c>
      <c r="F436" s="11">
        <v>0.16000000000000003</v>
      </c>
      <c r="G436" s="17">
        <v>0.78</v>
      </c>
      <c r="H436" s="17">
        <v>0.78400000000000003</v>
      </c>
      <c r="I436" s="17">
        <v>0.78929677674355969</v>
      </c>
      <c r="K436" s="16" t="str">
        <f>IF(L436="Proporcional",IF(J436="","",IF(J436&lt;G436,0,IF(AND(J436&gt;=G436,J436&lt;H436),((J436-G436)/(H436-G436))*(E436-D436)+D436,IF(AND(J436&gt;=H436,J436&lt;I436),((J436-H436)/(I436-H436))*(F436-E436)+E436,F436)))),IF(J436="","",IF(J436&gt;G436,0,IF(AND(J436&lt;=G436,J436&gt;H436),((J436-G436)/(H436-G436))*(E436-D436)+D436,IF(AND(J436&lt;=H436,J436&gt;I436),((J436-H436)/(I436-H436))*(F436-E436)+E436,F436)))))</f>
        <v/>
      </c>
      <c r="L436" s="15" t="str">
        <f>IF(G436&lt;H436,"Proporcional","Inverso")</f>
        <v>Proporcional</v>
      </c>
    </row>
    <row r="437" spans="1:12" x14ac:dyDescent="0.35">
      <c r="A437" s="4" t="s">
        <v>48</v>
      </c>
      <c r="B437" s="5" t="s">
        <v>62</v>
      </c>
      <c r="C437" s="5" t="s">
        <v>49</v>
      </c>
      <c r="D437" s="9">
        <v>0.1</v>
      </c>
      <c r="E437" s="10">
        <v>0.13999999999999999</v>
      </c>
      <c r="F437" s="11">
        <v>0.16000000000000003</v>
      </c>
      <c r="G437" s="17">
        <v>0.73</v>
      </c>
      <c r="H437" s="17">
        <v>0.73199999999999998</v>
      </c>
      <c r="I437" s="17">
        <v>0.73646036229493639</v>
      </c>
      <c r="K437" s="16" t="str">
        <f>IF(L437="Proporcional",IF(J437="","",IF(J437&lt;G437,0,IF(AND(J437&gt;=G437,J437&lt;H437),((J437-G437)/(H437-G437))*(E437-D437)+D437,IF(AND(J437&gt;=H437,J437&lt;I437),((J437-H437)/(I437-H437))*(F437-E437)+E437,F437)))),IF(J437="","",IF(J437&gt;G437,0,IF(AND(J437&lt;=G437,J437&gt;H437),((J437-G437)/(H437-G437))*(E437-D437)+D437,IF(AND(J437&lt;=H437,J437&gt;I437),((J437-H437)/(I437-H437))*(F437-E437)+E437,F437)))))</f>
        <v/>
      </c>
      <c r="L437" s="15" t="str">
        <f>IF(G437&lt;H437,"Proporcional","Inverso")</f>
        <v>Proporcional</v>
      </c>
    </row>
    <row r="438" spans="1:12" x14ac:dyDescent="0.35">
      <c r="A438" s="4" t="s">
        <v>48</v>
      </c>
      <c r="B438" s="5" t="s">
        <v>59</v>
      </c>
      <c r="C438" s="5" t="s">
        <v>49</v>
      </c>
      <c r="D438" s="9">
        <v>0.1</v>
      </c>
      <c r="E438" s="10">
        <v>0.13999999999999999</v>
      </c>
      <c r="F438" s="11">
        <v>0.16000000000000003</v>
      </c>
      <c r="G438" s="17">
        <v>0.67500000000000004</v>
      </c>
      <c r="H438" s="17">
        <v>0.68</v>
      </c>
      <c r="I438" s="17">
        <v>0.68287939394229702</v>
      </c>
      <c r="K438" s="16" t="str">
        <f>IF(L438="Proporcional",IF(J438="","",IF(J438&lt;G438,0,IF(AND(J438&gt;=G438,J438&lt;H438),((J438-G438)/(H438-G438))*(E438-D438)+D438,IF(AND(J438&gt;=H438,J438&lt;I438),((J438-H438)/(I438-H438))*(F438-E438)+E438,F438)))),IF(J438="","",IF(J438&gt;G438,0,IF(AND(J438&lt;=G438,J438&gt;H438),((J438-G438)/(H438-G438))*(E438-D438)+D438,IF(AND(J438&lt;=H438,J438&gt;I438),((J438-H438)/(I438-H438))*(F438-E438)+E438,F438)))))</f>
        <v/>
      </c>
      <c r="L438" s="15" t="str">
        <f>IF(G438&lt;H438,"Proporcional","Inverso")</f>
        <v>Proporcional</v>
      </c>
    </row>
    <row r="439" spans="1:12" x14ac:dyDescent="0.35">
      <c r="A439" s="4" t="s">
        <v>48</v>
      </c>
      <c r="B439" s="5" t="s">
        <v>50</v>
      </c>
      <c r="C439" s="5" t="s">
        <v>60</v>
      </c>
      <c r="D439" s="9">
        <v>0.1</v>
      </c>
      <c r="E439" s="10">
        <v>0.13999999999999999</v>
      </c>
      <c r="F439" s="11">
        <v>0.16000000000000003</v>
      </c>
      <c r="G439" s="17">
        <v>1.172388983166601</v>
      </c>
      <c r="H439" s="17">
        <v>1.1686944915833006</v>
      </c>
      <c r="I439" s="17">
        <v>1.165</v>
      </c>
      <c r="K439" s="16" t="str">
        <f>IF(L439="Proporcional",IF(J439="","",IF(J439&lt;G439,0,IF(AND(J439&gt;=G439,J439&lt;H439),((J439-G439)/(H439-G439))*(E439-D439)+D439,IF(AND(J439&gt;=H439,J439&lt;I439),((J439-H439)/(I439-H439))*(F439-E439)+E439,F439)))),IF(J439="","",IF(J439&gt;G439,0,IF(AND(J439&lt;=G439,J439&gt;H439),((J439-G439)/(H439-G439))*(E439-D439)+D439,IF(AND(J439&lt;=H439,J439&gt;I439),((J439-H439)/(I439-H439))*(F439-E439)+E439,F439)))))</f>
        <v/>
      </c>
      <c r="L439" s="15" t="str">
        <f>IF(G439&lt;H439,"Proporcional","Inverso")</f>
        <v>Inverso</v>
      </c>
    </row>
    <row r="440" spans="1:12" x14ac:dyDescent="0.35">
      <c r="A440" s="4" t="s">
        <v>48</v>
      </c>
      <c r="B440" s="5" t="s">
        <v>51</v>
      </c>
      <c r="C440" s="5" t="s">
        <v>60</v>
      </c>
      <c r="D440" s="9">
        <v>0.1</v>
      </c>
      <c r="E440" s="10">
        <v>0.13999999999999999</v>
      </c>
      <c r="F440" s="11">
        <v>0.16000000000000003</v>
      </c>
      <c r="G440" s="17">
        <v>1.31</v>
      </c>
      <c r="H440" s="17">
        <v>1.3</v>
      </c>
      <c r="I440" s="17">
        <v>1.29</v>
      </c>
      <c r="K440" s="16" t="str">
        <f>IF(L440="Proporcional",IF(J440="","",IF(J440&lt;G440,0,IF(AND(J440&gt;=G440,J440&lt;H440),((J440-G440)/(H440-G440))*(E440-D440)+D440,IF(AND(J440&gt;=H440,J440&lt;I440),((J440-H440)/(I440-H440))*(F440-E440)+E440,F440)))),IF(J440="","",IF(J440&gt;G440,0,IF(AND(J440&lt;=G440,J440&gt;H440),((J440-G440)/(H440-G440))*(E440-D440)+D440,IF(AND(J440&lt;=H440,J440&gt;I440),((J440-H440)/(I440-H440))*(F440-E440)+E440,F440)))))</f>
        <v/>
      </c>
      <c r="L440" s="15" t="str">
        <f>IF(G440&lt;H440,"Proporcional","Inverso")</f>
        <v>Inverso</v>
      </c>
    </row>
    <row r="441" spans="1:12" x14ac:dyDescent="0.35">
      <c r="A441" s="4" t="s">
        <v>48</v>
      </c>
      <c r="B441" s="5" t="s">
        <v>52</v>
      </c>
      <c r="C441" s="5" t="s">
        <v>60</v>
      </c>
      <c r="D441" s="9">
        <v>0.1</v>
      </c>
      <c r="E441" s="10">
        <v>0.13999999999999999</v>
      </c>
      <c r="F441" s="11">
        <v>0.16000000000000003</v>
      </c>
      <c r="G441" s="17">
        <v>1.2210533782540582</v>
      </c>
      <c r="H441" s="17">
        <v>1.19</v>
      </c>
      <c r="I441" s="17">
        <v>1.18</v>
      </c>
      <c r="K441" s="16" t="str">
        <f>IF(L441="Proporcional",IF(J441="","",IF(J441&lt;G441,0,IF(AND(J441&gt;=G441,J441&lt;H441),((J441-G441)/(H441-G441))*(E441-D441)+D441,IF(AND(J441&gt;=H441,J441&lt;I441),((J441-H441)/(I441-H441))*(F441-E441)+E441,F441)))),IF(J441="","",IF(J441&gt;G441,0,IF(AND(J441&lt;=G441,J441&gt;H441),((J441-G441)/(H441-G441))*(E441-D441)+D441,IF(AND(J441&lt;=H441,J441&gt;I441),((J441-H441)/(I441-H441))*(F441-E441)+E441,F441)))))</f>
        <v/>
      </c>
      <c r="L441" s="15" t="str">
        <f>IF(G441&lt;H441,"Proporcional","Inverso")</f>
        <v>Inverso</v>
      </c>
    </row>
    <row r="442" spans="1:12" x14ac:dyDescent="0.35">
      <c r="A442" s="4" t="s">
        <v>48</v>
      </c>
      <c r="B442" s="5" t="s">
        <v>53</v>
      </c>
      <c r="C442" s="5" t="s">
        <v>60</v>
      </c>
      <c r="D442" s="9">
        <v>0.1</v>
      </c>
      <c r="E442" s="10">
        <v>0.13999999999999999</v>
      </c>
      <c r="F442" s="11">
        <v>0.16000000000000003</v>
      </c>
      <c r="G442" s="17">
        <v>1.4972779959980942</v>
      </c>
      <c r="H442" s="17">
        <v>1.41</v>
      </c>
      <c r="I442" s="17">
        <v>1.3740000000000001</v>
      </c>
      <c r="K442" s="16" t="str">
        <f>IF(L442="Proporcional",IF(J442="","",IF(J442&lt;G442,0,IF(AND(J442&gt;=G442,J442&lt;H442),((J442-G442)/(H442-G442))*(E442-D442)+D442,IF(AND(J442&gt;=H442,J442&lt;I442),((J442-H442)/(I442-H442))*(F442-E442)+E442,F442)))),IF(J442="","",IF(J442&gt;G442,0,IF(AND(J442&lt;=G442,J442&gt;H442),((J442-G442)/(H442-G442))*(E442-D442)+D442,IF(AND(J442&lt;=H442,J442&gt;I442),((J442-H442)/(I442-H442))*(F442-E442)+E442,F442)))))</f>
        <v/>
      </c>
      <c r="L442" s="15" t="str">
        <f>IF(G442&lt;H442,"Proporcional","Inverso")</f>
        <v>Inverso</v>
      </c>
    </row>
    <row r="443" spans="1:12" x14ac:dyDescent="0.35">
      <c r="A443" s="4" t="s">
        <v>48</v>
      </c>
      <c r="B443" s="5" t="s">
        <v>54</v>
      </c>
      <c r="C443" s="5" t="s">
        <v>60</v>
      </c>
      <c r="D443" s="9">
        <v>0.1</v>
      </c>
      <c r="E443" s="10">
        <v>0.13999999999999999</v>
      </c>
      <c r="F443" s="11">
        <v>0.16000000000000003</v>
      </c>
      <c r="G443" s="17">
        <v>1.36</v>
      </c>
      <c r="H443" s="17">
        <v>1.3530000000000002</v>
      </c>
      <c r="I443" s="17">
        <v>1.3460000000000001</v>
      </c>
      <c r="K443" s="16" t="str">
        <f>IF(L443="Proporcional",IF(J443="","",IF(J443&lt;G443,0,IF(AND(J443&gt;=G443,J443&lt;H443),((J443-G443)/(H443-G443))*(E443-D443)+D443,IF(AND(J443&gt;=H443,J443&lt;I443),((J443-H443)/(I443-H443))*(F443-E443)+E443,F443)))),IF(J443="","",IF(J443&gt;G443,0,IF(AND(J443&lt;=G443,J443&gt;H443),((J443-G443)/(H443-G443))*(E443-D443)+D443,IF(AND(J443&lt;=H443,J443&gt;I443),((J443-H443)/(I443-H443))*(F443-E443)+E443,F443)))))</f>
        <v/>
      </c>
      <c r="L443" s="15" t="str">
        <f>IF(G443&lt;H443,"Proporcional","Inverso")</f>
        <v>Inverso</v>
      </c>
    </row>
    <row r="444" spans="1:12" x14ac:dyDescent="0.35">
      <c r="A444" s="4" t="s">
        <v>48</v>
      </c>
      <c r="B444" s="5" t="s">
        <v>55</v>
      </c>
      <c r="C444" s="5" t="s">
        <v>60</v>
      </c>
      <c r="D444" s="9">
        <v>0.1</v>
      </c>
      <c r="E444" s="10">
        <v>0.13999999999999999</v>
      </c>
      <c r="F444" s="11">
        <v>0.16000000000000003</v>
      </c>
      <c r="G444" s="17">
        <v>1.4897193154806958</v>
      </c>
      <c r="H444" s="17">
        <v>1.44</v>
      </c>
      <c r="I444" s="17">
        <v>1.425</v>
      </c>
      <c r="K444" s="16" t="str">
        <f>IF(L444="Proporcional",IF(J444="","",IF(J444&lt;G444,0,IF(AND(J444&gt;=G444,J444&lt;H444),((J444-G444)/(H444-G444))*(E444-D444)+D444,IF(AND(J444&gt;=H444,J444&lt;I444),((J444-H444)/(I444-H444))*(F444-E444)+E444,F444)))),IF(J444="","",IF(J444&gt;G444,0,IF(AND(J444&lt;=G444,J444&gt;H444),((J444-G444)/(H444-G444))*(E444-D444)+D444,IF(AND(J444&lt;=H444,J444&gt;I444),((J444-H444)/(I444-H444))*(F444-E444)+E444,F444)))))</f>
        <v/>
      </c>
      <c r="L444" s="15" t="str">
        <f>IF(G444&lt;H444,"Proporcional","Inverso")</f>
        <v>Inverso</v>
      </c>
    </row>
    <row r="445" spans="1:12" x14ac:dyDescent="0.35">
      <c r="A445" s="4" t="s">
        <v>48</v>
      </c>
      <c r="B445" s="5" t="s">
        <v>56</v>
      </c>
      <c r="C445" s="5" t="s">
        <v>60</v>
      </c>
      <c r="D445" s="9">
        <v>0.1</v>
      </c>
      <c r="E445" s="10">
        <v>0.13999999999999999</v>
      </c>
      <c r="F445" s="11">
        <v>0.16000000000000003</v>
      </c>
      <c r="G445" s="17">
        <v>1.5193421458058274</v>
      </c>
      <c r="H445" s="17">
        <v>1.4846710729029136</v>
      </c>
      <c r="I445" s="17">
        <v>1.45</v>
      </c>
      <c r="K445" s="16" t="str">
        <f>IF(L445="Proporcional",IF(J445="","",IF(J445&lt;G445,0,IF(AND(J445&gt;=G445,J445&lt;H445),((J445-G445)/(H445-G445))*(E445-D445)+D445,IF(AND(J445&gt;=H445,J445&lt;I445),((J445-H445)/(I445-H445))*(F445-E445)+E445,F445)))),IF(J445="","",IF(J445&gt;G445,0,IF(AND(J445&lt;=G445,J445&gt;H445),((J445-G445)/(H445-G445))*(E445-D445)+D445,IF(AND(J445&lt;=H445,J445&gt;I445),((J445-H445)/(I445-H445))*(F445-E445)+E445,F445)))))</f>
        <v/>
      </c>
      <c r="L445" s="15" t="str">
        <f>IF(G445&lt;H445,"Proporcional","Inverso")</f>
        <v>Inverso</v>
      </c>
    </row>
    <row r="446" spans="1:12" x14ac:dyDescent="0.35">
      <c r="A446" s="4" t="s">
        <v>48</v>
      </c>
      <c r="B446" s="5" t="s">
        <v>57</v>
      </c>
      <c r="C446" s="5" t="s">
        <v>60</v>
      </c>
      <c r="D446" s="9">
        <v>0.1</v>
      </c>
      <c r="E446" s="10">
        <v>0.13999999999999999</v>
      </c>
      <c r="F446" s="11">
        <v>0.16000000000000003</v>
      </c>
      <c r="G446" s="17">
        <v>1.1815021945336797</v>
      </c>
      <c r="H446" s="17">
        <v>1.17</v>
      </c>
      <c r="I446" s="17">
        <v>1.155</v>
      </c>
      <c r="K446" s="16" t="str">
        <f>IF(L446="Proporcional",IF(J446="","",IF(J446&lt;G446,0,IF(AND(J446&gt;=G446,J446&lt;H446),((J446-G446)/(H446-G446))*(E446-D446)+D446,IF(AND(J446&gt;=H446,J446&lt;I446),((J446-H446)/(I446-H446))*(F446-E446)+E446,F446)))),IF(J446="","",IF(J446&gt;G446,0,IF(AND(J446&lt;=G446,J446&gt;H446),((J446-G446)/(H446-G446))*(E446-D446)+D446,IF(AND(J446&lt;=H446,J446&gt;I446),((J446-H446)/(I446-H446))*(F446-E446)+E446,F446)))))</f>
        <v/>
      </c>
      <c r="L446" s="15" t="str">
        <f>IF(G446&lt;H446,"Proporcional","Inverso")</f>
        <v>Inverso</v>
      </c>
    </row>
    <row r="447" spans="1:12" x14ac:dyDescent="0.35">
      <c r="A447" s="4" t="s">
        <v>48</v>
      </c>
      <c r="B447" s="5" t="s">
        <v>58</v>
      </c>
      <c r="C447" s="5" t="s">
        <v>60</v>
      </c>
      <c r="D447" s="9">
        <v>0.1</v>
      </c>
      <c r="E447" s="10">
        <v>0.13999999999999999</v>
      </c>
      <c r="F447" s="11">
        <v>0.16000000000000003</v>
      </c>
      <c r="G447" s="17">
        <v>1.318723582504316</v>
      </c>
      <c r="H447" s="17">
        <v>1.313861791252158</v>
      </c>
      <c r="I447" s="17">
        <v>1.3089999999999999</v>
      </c>
      <c r="K447" s="16" t="str">
        <f>IF(L447="Proporcional",IF(J447="","",IF(J447&lt;G447,0,IF(AND(J447&gt;=G447,J447&lt;H447),((J447-G447)/(H447-G447))*(E447-D447)+D447,IF(AND(J447&gt;=H447,J447&lt;I447),((J447-H447)/(I447-H447))*(F447-E447)+E447,F447)))),IF(J447="","",IF(J447&gt;G447,0,IF(AND(J447&lt;=G447,J447&gt;H447),((J447-G447)/(H447-G447))*(E447-D447)+D447,IF(AND(J447&lt;=H447,J447&gt;I447),((J447-H447)/(I447-H447))*(F447-E447)+E447,F447)))))</f>
        <v/>
      </c>
      <c r="L447" s="15" t="str">
        <f>IF(G447&lt;H447,"Proporcional","Inverso")</f>
        <v>Inverso</v>
      </c>
    </row>
    <row r="448" spans="1:12" x14ac:dyDescent="0.35">
      <c r="A448" s="4" t="s">
        <v>48</v>
      </c>
      <c r="B448" s="5" t="s">
        <v>62</v>
      </c>
      <c r="C448" s="5" t="s">
        <v>60</v>
      </c>
      <c r="D448" s="9">
        <v>0.1</v>
      </c>
      <c r="E448" s="10">
        <v>0.13999999999999999</v>
      </c>
      <c r="F448" s="11">
        <v>0.16000000000000003</v>
      </c>
      <c r="G448" s="17">
        <v>1.5212223429814302</v>
      </c>
      <c r="H448" s="17">
        <v>1.5149999999999999</v>
      </c>
      <c r="I448" s="17">
        <v>1.4950000000000001</v>
      </c>
      <c r="K448" s="16" t="str">
        <f>IF(L448="Proporcional",IF(J448="","",IF(J448&lt;G448,0,IF(AND(J448&gt;=G448,J448&lt;H448),((J448-G448)/(H448-G448))*(E448-D448)+D448,IF(AND(J448&gt;=H448,J448&lt;I448),((J448-H448)/(I448-H448))*(F448-E448)+E448,F448)))),IF(J448="","",IF(J448&gt;G448,0,IF(AND(J448&lt;=G448,J448&gt;H448),((J448-G448)/(H448-G448))*(E448-D448)+D448,IF(AND(J448&lt;=H448,J448&gt;I448),((J448-H448)/(I448-H448))*(F448-E448)+E448,F448)))))</f>
        <v/>
      </c>
      <c r="L448" s="15" t="str">
        <f>IF(G448&lt;H448,"Proporcional","Inverso")</f>
        <v>Inverso</v>
      </c>
    </row>
    <row r="449" spans="1:12" x14ac:dyDescent="0.35">
      <c r="A449" s="4" t="s">
        <v>48</v>
      </c>
      <c r="B449" s="5" t="s">
        <v>59</v>
      </c>
      <c r="C449" s="5" t="s">
        <v>60</v>
      </c>
      <c r="D449" s="9">
        <v>0.1</v>
      </c>
      <c r="E449" s="10">
        <v>0.13999999999999999</v>
      </c>
      <c r="F449" s="11">
        <v>0.16000000000000003</v>
      </c>
      <c r="G449" s="17">
        <v>1.4968121928930265</v>
      </c>
      <c r="H449" s="17">
        <v>1.4874060964465132</v>
      </c>
      <c r="I449" s="17">
        <v>1.478</v>
      </c>
      <c r="K449" s="16" t="str">
        <f>IF(L449="Proporcional",IF(J449="","",IF(J449&lt;G449,0,IF(AND(J449&gt;=G449,J449&lt;H449),((J449-G449)/(H449-G449))*(E449-D449)+D449,IF(AND(J449&gt;=H449,J449&lt;I449),((J449-H449)/(I449-H449))*(F449-E449)+E449,F449)))),IF(J449="","",IF(J449&gt;G449,0,IF(AND(J449&lt;=G449,J449&gt;H449),((J449-G449)/(H449-G449))*(E449-D449)+D449,IF(AND(J449&lt;=H449,J449&gt;I449),((J449-H449)/(I449-H449))*(F449-E449)+E449,F449)))))</f>
        <v/>
      </c>
      <c r="L449" s="15" t="str">
        <f>IF(G449&lt;H449,"Proporcional","Inverso")</f>
        <v>Inverso</v>
      </c>
    </row>
    <row r="450" spans="1:12" x14ac:dyDescent="0.35">
      <c r="A450" s="4" t="s">
        <v>48</v>
      </c>
      <c r="B450" s="5" t="s">
        <v>50</v>
      </c>
      <c r="C450" s="5" t="s">
        <v>61</v>
      </c>
      <c r="D450" s="9">
        <v>0.1</v>
      </c>
      <c r="E450" s="10">
        <v>0.13999999999999999</v>
      </c>
      <c r="F450" s="11">
        <v>0.16000000000000003</v>
      </c>
      <c r="G450" s="17">
        <v>0.27513910715431505</v>
      </c>
      <c r="H450" s="17">
        <v>0.27431615867828024</v>
      </c>
      <c r="I450" s="17">
        <v>0.27157299709149746</v>
      </c>
      <c r="K450" s="16" t="str">
        <f>IF(L450="Proporcional",IF(J450="","",IF(J450&lt;G450,0,IF(AND(J450&gt;=G450,J450&lt;H450),((J450-G450)/(H450-G450))*(E450-D450)+D450,IF(AND(J450&gt;=H450,J450&lt;I450),((J450-H450)/(I450-H450))*(F450-E450)+E450,F450)))),IF(J450="","",IF(J450&gt;G450,0,IF(AND(J450&lt;=G450,J450&gt;H450),((J450-G450)/(H450-G450))*(E450-D450)+D450,IF(AND(J450&lt;=H450,J450&gt;I450),((J450-H450)/(I450-H450))*(F450-E450)+E450,F450)))))</f>
        <v/>
      </c>
      <c r="L450" s="15" t="str">
        <f>IF(G450&lt;H450,"Proporcional","Inverso")</f>
        <v>Inverso</v>
      </c>
    </row>
    <row r="451" spans="1:12" x14ac:dyDescent="0.35">
      <c r="A451" s="4" t="s">
        <v>48</v>
      </c>
      <c r="B451" s="5" t="s">
        <v>51</v>
      </c>
      <c r="C451" s="5" t="s">
        <v>61</v>
      </c>
      <c r="D451" s="9">
        <v>0.1</v>
      </c>
      <c r="E451" s="10">
        <v>0.13999999999999999</v>
      </c>
      <c r="F451" s="11">
        <v>0.16000000000000003</v>
      </c>
      <c r="G451" s="17">
        <v>0.79428324074590417</v>
      </c>
      <c r="H451" s="17">
        <v>0.79190751819133032</v>
      </c>
      <c r="I451" s="17">
        <v>0.77606936782750369</v>
      </c>
      <c r="K451" s="16" t="str">
        <f>IF(L451="Proporcional",IF(J451="","",IF(J451&lt;G451,0,IF(AND(J451&gt;=G451,J451&lt;H451),((J451-G451)/(H451-G451))*(E451-D451)+D451,IF(AND(J451&gt;=H451,J451&lt;I451),((J451-H451)/(I451-H451))*(F451-E451)+E451,F451)))),IF(J451="","",IF(J451&gt;G451,0,IF(AND(J451&lt;=G451,J451&gt;H451),((J451-G451)/(H451-G451))*(E451-D451)+D451,IF(AND(J451&lt;=H451,J451&gt;I451),((J451-H451)/(I451-H451))*(F451-E451)+E451,F451)))))</f>
        <v/>
      </c>
      <c r="L451" s="15" t="str">
        <f>IF(G451&lt;H451,"Proporcional","Inverso")</f>
        <v>Inverso</v>
      </c>
    </row>
    <row r="452" spans="1:12" x14ac:dyDescent="0.35">
      <c r="A452" s="4" t="s">
        <v>48</v>
      </c>
      <c r="B452" s="5" t="s">
        <v>52</v>
      </c>
      <c r="C452" s="5" t="s">
        <v>61</v>
      </c>
      <c r="D452" s="9">
        <v>0.1</v>
      </c>
      <c r="E452" s="10">
        <v>0.13999999999999999</v>
      </c>
      <c r="F452" s="11">
        <v>0.16000000000000003</v>
      </c>
      <c r="G452" s="17">
        <v>0.4782760111031179</v>
      </c>
      <c r="H452" s="17">
        <v>0.47684547467908073</v>
      </c>
      <c r="I452" s="17">
        <v>0.4720770199322899</v>
      </c>
      <c r="K452" s="16" t="str">
        <f>IF(L452="Proporcional",IF(J452="","",IF(J452&lt;G452,0,IF(AND(J452&gt;=G452,J452&lt;H452),((J452-G452)/(H452-G452))*(E452-D452)+D452,IF(AND(J452&gt;=H452,J452&lt;I452),((J452-H452)/(I452-H452))*(F452-E452)+E452,F452)))),IF(J452="","",IF(J452&gt;G452,0,IF(AND(J452&lt;=G452,J452&gt;H452),((J452-G452)/(H452-G452))*(E452-D452)+D452,IF(AND(J452&lt;=H452,J452&gt;I452),((J452-H452)/(I452-H452))*(F452-E452)+E452,F452)))))</f>
        <v/>
      </c>
      <c r="L452" s="15" t="str">
        <f>IF(G452&lt;H452,"Proporcional","Inverso")</f>
        <v>Inverso</v>
      </c>
    </row>
    <row r="453" spans="1:12" x14ac:dyDescent="0.35">
      <c r="A453" s="4" t="s">
        <v>48</v>
      </c>
      <c r="B453" s="5" t="s">
        <v>53</v>
      </c>
      <c r="C453" s="5" t="s">
        <v>61</v>
      </c>
      <c r="D453" s="9">
        <v>0.1</v>
      </c>
      <c r="E453" s="10">
        <v>0.13999999999999999</v>
      </c>
      <c r="F453" s="11">
        <v>0.16000000000000003</v>
      </c>
      <c r="G453" s="17">
        <v>1.0950243485753275</v>
      </c>
      <c r="H453" s="17">
        <v>1.091749101271513</v>
      </c>
      <c r="I453" s="17">
        <v>1.0644553737397251</v>
      </c>
      <c r="K453" s="16" t="str">
        <f>IF(L453="Proporcional",IF(J453="","",IF(J453&lt;G453,0,IF(AND(J453&gt;=G453,J453&lt;H453),((J453-G453)/(H453-G453))*(E453-D453)+D453,IF(AND(J453&gt;=H453,J453&lt;I453),((J453-H453)/(I453-H453))*(F453-E453)+E453,F453)))),IF(J453="","",IF(J453&gt;G453,0,IF(AND(J453&lt;=G453,J453&gt;H453),((J453-G453)/(H453-G453))*(E453-D453)+D453,IF(AND(J453&lt;=H453,J453&gt;I453),((J453-H453)/(I453-H453))*(F453-E453)+E453,F453)))))</f>
        <v/>
      </c>
      <c r="L453" s="15" t="str">
        <f>IF(G453&lt;H453,"Proporcional","Inverso")</f>
        <v>Inverso</v>
      </c>
    </row>
    <row r="454" spans="1:12" x14ac:dyDescent="0.35">
      <c r="A454" s="4" t="s">
        <v>48</v>
      </c>
      <c r="B454" s="5" t="s">
        <v>54</v>
      </c>
      <c r="C454" s="5" t="s">
        <v>61</v>
      </c>
      <c r="D454" s="9">
        <v>0.1</v>
      </c>
      <c r="E454" s="10">
        <v>0.13999999999999999</v>
      </c>
      <c r="F454" s="11">
        <v>0.16000000000000003</v>
      </c>
      <c r="G454" s="17">
        <v>2.2142946281253422</v>
      </c>
      <c r="H454" s="17">
        <v>2.2076716132854859</v>
      </c>
      <c r="I454" s="17">
        <v>2.1414414648869213</v>
      </c>
      <c r="K454" s="16" t="str">
        <f>IF(L454="Proporcional",IF(J454="","",IF(J454&lt;G454,0,IF(AND(J454&gt;=G454,J454&lt;H454),((J454-G454)/(H454-G454))*(E454-D454)+D454,IF(AND(J454&gt;=H454,J454&lt;I454),((J454-H454)/(I454-H454))*(F454-E454)+E454,F454)))),IF(J454="","",IF(J454&gt;G454,0,IF(AND(J454&lt;=G454,J454&gt;H454),((J454-G454)/(H454-G454))*(E454-D454)+D454,IF(AND(J454&lt;=H454,J454&gt;I454),((J454-H454)/(I454-H454))*(F454-E454)+E454,F454)))))</f>
        <v/>
      </c>
      <c r="L454" s="15" t="str">
        <f>IF(G454&lt;H454,"Proporcional","Inverso")</f>
        <v>Inverso</v>
      </c>
    </row>
    <row r="455" spans="1:12" x14ac:dyDescent="0.35">
      <c r="A455" s="4" t="s">
        <v>48</v>
      </c>
      <c r="B455" s="5" t="s">
        <v>55</v>
      </c>
      <c r="C455" s="5" t="s">
        <v>61</v>
      </c>
      <c r="D455" s="9">
        <v>0.1</v>
      </c>
      <c r="E455" s="10">
        <v>0.13999999999999999</v>
      </c>
      <c r="F455" s="11">
        <v>0.16000000000000003</v>
      </c>
      <c r="G455" s="17">
        <v>0.82803806474462871</v>
      </c>
      <c r="H455" s="17">
        <v>0.82556138060282036</v>
      </c>
      <c r="I455" s="17">
        <v>0.80905015299076399</v>
      </c>
      <c r="K455" s="16" t="str">
        <f>IF(L455="Proporcional",IF(J455="","",IF(J455&lt;G455,0,IF(AND(J455&gt;=G455,J455&lt;H455),((J455-G455)/(H455-G455))*(E455-D455)+D455,IF(AND(J455&gt;=H455,J455&lt;I455),((J455-H455)/(I455-H455))*(F455-E455)+E455,F455)))),IF(J455="","",IF(J455&gt;G455,0,IF(AND(J455&lt;=G455,J455&gt;H455),((J455-G455)/(H455-G455))*(E455-D455)+D455,IF(AND(J455&lt;=H455,J455&gt;I455),((J455-H455)/(I455-H455))*(F455-E455)+E455,F455)))))</f>
        <v/>
      </c>
      <c r="L455" s="15" t="str">
        <f>IF(G455&lt;H455,"Proporcional","Inverso")</f>
        <v>Inverso</v>
      </c>
    </row>
    <row r="456" spans="1:12" x14ac:dyDescent="0.35">
      <c r="A456" s="4" t="s">
        <v>48</v>
      </c>
      <c r="B456" s="5" t="s">
        <v>56</v>
      </c>
      <c r="C456" s="5" t="s">
        <v>61</v>
      </c>
      <c r="D456" s="9">
        <v>0.1</v>
      </c>
      <c r="E456" s="10">
        <v>0.13999999999999999</v>
      </c>
      <c r="F456" s="11">
        <v>0.16000000000000003</v>
      </c>
      <c r="G456" s="17">
        <v>0.50382192310789342</v>
      </c>
      <c r="H456" s="17">
        <v>0.50231497817337334</v>
      </c>
      <c r="I456" s="17">
        <v>0.4972918283916396</v>
      </c>
      <c r="K456" s="16" t="str">
        <f>IF(L456="Proporcional",IF(J456="","",IF(J456&lt;G456,0,IF(AND(J456&gt;=G456,J456&lt;H456),((J456-G456)/(H456-G456))*(E456-D456)+D456,IF(AND(J456&gt;=H456,J456&lt;I456),((J456-H456)/(I456-H456))*(F456-E456)+E456,F456)))),IF(J456="","",IF(J456&gt;G456,0,IF(AND(J456&lt;=G456,J456&gt;H456),((J456-G456)/(H456-G456))*(E456-D456)+D456,IF(AND(J456&lt;=H456,J456&gt;I456),((J456-H456)/(I456-H456))*(F456-E456)+E456,F456)))))</f>
        <v/>
      </c>
      <c r="L456" s="15" t="str">
        <f>IF(G456&lt;H456,"Proporcional","Inverso")</f>
        <v>Inverso</v>
      </c>
    </row>
    <row r="457" spans="1:12" x14ac:dyDescent="0.35">
      <c r="A457" s="4" t="s">
        <v>48</v>
      </c>
      <c r="B457" s="5" t="s">
        <v>57</v>
      </c>
      <c r="C457" s="5" t="s">
        <v>61</v>
      </c>
      <c r="D457" s="9">
        <v>0.1</v>
      </c>
      <c r="E457" s="10">
        <v>0.13999999999999999</v>
      </c>
      <c r="F457" s="11">
        <v>0.16000000000000003</v>
      </c>
      <c r="G457" s="17">
        <v>1.467024235944123</v>
      </c>
      <c r="H457" s="17">
        <v>1.4626363269632334</v>
      </c>
      <c r="I457" s="17">
        <v>1.4260704187891526</v>
      </c>
      <c r="K457" s="16" t="str">
        <f>IF(L457="Proporcional",IF(J457="","",IF(J457&lt;G457,0,IF(AND(J457&gt;=G457,J457&lt;H457),((J457-G457)/(H457-G457))*(E457-D457)+D457,IF(AND(J457&gt;=H457,J457&lt;I457),((J457-H457)/(I457-H457))*(F457-E457)+E457,F457)))),IF(J457="","",IF(J457&gt;G457,0,IF(AND(J457&lt;=G457,J457&gt;H457),((J457-G457)/(H457-G457))*(E457-D457)+D457,IF(AND(J457&lt;=H457,J457&gt;I457),((J457-H457)/(I457-H457))*(F457-E457)+E457,F457)))))</f>
        <v/>
      </c>
      <c r="L457" s="15" t="str">
        <f>IF(G457&lt;H457,"Proporcional","Inverso")</f>
        <v>Inverso</v>
      </c>
    </row>
    <row r="458" spans="1:12" x14ac:dyDescent="0.35">
      <c r="A458" s="4" t="s">
        <v>48</v>
      </c>
      <c r="B458" s="5" t="s">
        <v>62</v>
      </c>
      <c r="C458" s="5" t="s">
        <v>61</v>
      </c>
      <c r="D458" s="9">
        <v>0.1</v>
      </c>
      <c r="E458" s="10">
        <v>0.13999999999999999</v>
      </c>
      <c r="F458" s="11">
        <v>0.16000000000000003</v>
      </c>
      <c r="G458" s="17">
        <v>0.4103350451656525</v>
      </c>
      <c r="H458" s="17">
        <v>0.40910772199965356</v>
      </c>
      <c r="I458" s="17">
        <v>0.40501664477965704</v>
      </c>
      <c r="K458" s="16" t="str">
        <f>IF(L458="Proporcional",IF(J458="","",IF(J458&lt;G458,0,IF(AND(J458&gt;=G458,J458&lt;H458),((J458-G458)/(H458-G458))*(E458-D458)+D458,IF(AND(J458&gt;=H458,J458&lt;I458),((J458-H458)/(I458-H458))*(F458-E458)+E458,F458)))),IF(J458="","",IF(J458&gt;G458,0,IF(AND(J458&lt;=G458,J458&gt;H458),((J458-G458)/(H458-G458))*(E458-D458)+D458,IF(AND(J458&lt;=H458,J458&gt;I458),((J458-H458)/(I458-H458))*(F458-E458)+E458,F458)))))</f>
        <v/>
      </c>
      <c r="L458" s="15" t="str">
        <f>IF(G458&lt;H458,"Proporcional","Inverso")</f>
        <v>Inverso</v>
      </c>
    </row>
    <row r="459" spans="1:12" x14ac:dyDescent="0.35">
      <c r="A459" s="4" t="s">
        <v>48</v>
      </c>
      <c r="B459" s="5" t="s">
        <v>58</v>
      </c>
      <c r="C459" s="5" t="s">
        <v>61</v>
      </c>
      <c r="D459" s="9">
        <v>0.1</v>
      </c>
      <c r="E459" s="10">
        <v>0.13999999999999999</v>
      </c>
      <c r="F459" s="11">
        <v>0.16000000000000003</v>
      </c>
      <c r="G459" s="17">
        <v>0.26138455864474003</v>
      </c>
      <c r="H459" s="17">
        <v>0.2606027503935594</v>
      </c>
      <c r="I459" s="17">
        <v>0.25799672288962383</v>
      </c>
      <c r="K459" s="16" t="str">
        <f>IF(L459="Proporcional",IF(J459="","",IF(J459&lt;G459,0,IF(AND(J459&gt;=G459,J459&lt;H459),((J459-G459)/(H459-G459))*(E459-D459)+D459,IF(AND(J459&gt;=H459,J459&lt;I459),((J459-H459)/(I459-H459))*(F459-E459)+E459,F459)))),IF(J459="","",IF(J459&gt;G459,0,IF(AND(J459&lt;=G459,J459&gt;H459),((J459-G459)/(H459-G459))*(E459-D459)+D459,IF(AND(J459&lt;=H459,J459&gt;I459),((J459-H459)/(I459-H459))*(F459-E459)+E459,F459)))))</f>
        <v/>
      </c>
      <c r="L459" s="15" t="str">
        <f>IF(G459&lt;H459,"Proporcional","Inverso")</f>
        <v>Inverso</v>
      </c>
    </row>
    <row r="460" spans="1:12" x14ac:dyDescent="0.35">
      <c r="A460" s="4" t="s">
        <v>48</v>
      </c>
      <c r="B460" s="5" t="s">
        <v>59</v>
      </c>
      <c r="C460" s="5" t="s">
        <v>61</v>
      </c>
      <c r="D460" s="9">
        <v>0.1</v>
      </c>
      <c r="E460" s="10">
        <v>0.13999999999999999</v>
      </c>
      <c r="F460" s="11">
        <v>0.16000000000000003</v>
      </c>
      <c r="G460" s="17">
        <v>0.80288567837175706</v>
      </c>
      <c r="H460" s="17">
        <v>0.8</v>
      </c>
      <c r="I460" s="17">
        <v>0.77646969892383289</v>
      </c>
      <c r="K460" s="16" t="str">
        <f>IF(L460="Proporcional",IF(J460="","",IF(J460&lt;G460,0,IF(AND(J460&gt;=G460,J460&lt;H460),((J460-G460)/(H460-G460))*(E460-D460)+D460,IF(AND(J460&gt;=H460,J460&lt;I460),((J460-H460)/(I460-H460))*(F460-E460)+E460,F460)))),IF(J460="","",IF(J460&gt;G460,0,IF(AND(J460&lt;=G460,J460&gt;H460),((J460-G460)/(H460-G460))*(E460-D460)+D460,IF(AND(J460&lt;=H460,J460&gt;I460),((J460-H460)/(I460-H460))*(F460-E460)+E460,F460)))))</f>
        <v/>
      </c>
      <c r="L460" s="15" t="str">
        <f>IF(G460&lt;H460,"Proporcional","Inverso")</f>
        <v>Inverso</v>
      </c>
    </row>
    <row r="461" spans="1:12" x14ac:dyDescent="0.35">
      <c r="A461" s="4" t="s">
        <v>48</v>
      </c>
      <c r="B461" s="5" t="s">
        <v>50</v>
      </c>
      <c r="C461" s="5" t="s">
        <v>205</v>
      </c>
      <c r="D461" s="9">
        <v>0.1</v>
      </c>
      <c r="E461" s="10">
        <v>0.13999999999999999</v>
      </c>
      <c r="F461" s="11">
        <v>0.16000000000000003</v>
      </c>
      <c r="G461" s="17">
        <v>7.4771823427856656</v>
      </c>
      <c r="H461" s="17">
        <v>8.0299999999999994</v>
      </c>
      <c r="I461" s="17">
        <v>8.5034075690727562</v>
      </c>
      <c r="K461" s="16" t="str">
        <f>IF(L461="Proporcional",IF(J461="","",IF(J461&lt;G461,0,IF(AND(J461&gt;=G461,J461&lt;H461),((J461-G461)/(H461-G461))*(E461-D461)+D461,IF(AND(J461&gt;=H461,J461&lt;I461),((J461-H461)/(I461-H461))*(F461-E461)+E461,F461)))),IF(J461="","",IF(J461&gt;G461,0,IF(AND(J461&lt;=G461,J461&gt;H461),((J461-G461)/(H461-G461))*(E461-D461)+D461,IF(AND(J461&lt;=H461,J461&gt;I461),((J461-H461)/(I461-H461))*(F461-E461)+E461,F461)))))</f>
        <v/>
      </c>
      <c r="L461" s="15" t="str">
        <f>IF(G461&lt;H461,"Proporcional","Inverso")</f>
        <v>Proporcional</v>
      </c>
    </row>
    <row r="462" spans="1:12" x14ac:dyDescent="0.35">
      <c r="A462" s="4" t="s">
        <v>48</v>
      </c>
      <c r="B462" s="5" t="s">
        <v>51</v>
      </c>
      <c r="C462" s="5" t="s">
        <v>205</v>
      </c>
      <c r="D462" s="9">
        <v>0.1</v>
      </c>
      <c r="E462" s="10">
        <v>0.13999999999999999</v>
      </c>
      <c r="F462" s="11">
        <v>0.16000000000000003</v>
      </c>
      <c r="G462" s="17">
        <v>5.4588747527315196</v>
      </c>
      <c r="H462" s="17">
        <v>5.62</v>
      </c>
      <c r="I462" s="17">
        <v>5.7461989412950976</v>
      </c>
      <c r="K462" s="16" t="str">
        <f>IF(L462="Proporcional",IF(J462="","",IF(J462&lt;G462,0,IF(AND(J462&gt;=G462,J462&lt;H462),((J462-G462)/(H462-G462))*(E462-D462)+D462,IF(AND(J462&gt;=H462,J462&lt;I462),((J462-H462)/(I462-H462))*(F462-E462)+E462,F462)))),IF(J462="","",IF(J462&gt;G462,0,IF(AND(J462&lt;=G462,J462&gt;H462),((J462-G462)/(H462-G462))*(E462-D462)+D462,IF(AND(J462&lt;=H462,J462&gt;I462),((J462-H462)/(I462-H462))*(F462-E462)+E462,F462)))))</f>
        <v/>
      </c>
      <c r="L462" s="15" t="str">
        <f>IF(G462&lt;H462,"Proporcional","Inverso")</f>
        <v>Proporcional</v>
      </c>
    </row>
    <row r="463" spans="1:12" x14ac:dyDescent="0.35">
      <c r="A463" s="4" t="s">
        <v>48</v>
      </c>
      <c r="B463" s="5" t="s">
        <v>52</v>
      </c>
      <c r="C463" s="5" t="s">
        <v>205</v>
      </c>
      <c r="D463" s="9">
        <v>0.1</v>
      </c>
      <c r="E463" s="10">
        <v>0.13999999999999999</v>
      </c>
      <c r="F463" s="11">
        <v>0.16000000000000003</v>
      </c>
      <c r="G463" s="17">
        <v>4.26</v>
      </c>
      <c r="H463" s="17">
        <v>4.45</v>
      </c>
      <c r="I463" s="17">
        <v>4.5988788648840027</v>
      </c>
      <c r="K463" s="16" t="str">
        <f>IF(L463="Proporcional",IF(J463="","",IF(J463&lt;G463,0,IF(AND(J463&gt;=G463,J463&lt;H463),((J463-G463)/(H463-G463))*(E463-D463)+D463,IF(AND(J463&gt;=H463,J463&lt;I463),((J463-H463)/(I463-H463))*(F463-E463)+E463,F463)))),IF(J463="","",IF(J463&gt;G463,0,IF(AND(J463&lt;=G463,J463&gt;H463),((J463-G463)/(H463-G463))*(E463-D463)+D463,IF(AND(J463&lt;=H463,J463&gt;I463),((J463-H463)/(I463-H463))*(F463-E463)+E463,F463)))))</f>
        <v/>
      </c>
      <c r="L463" s="15" t="str">
        <f>IF(G463&lt;H463,"Proporcional","Inverso")</f>
        <v>Proporcional</v>
      </c>
    </row>
    <row r="464" spans="1:12" x14ac:dyDescent="0.35">
      <c r="A464" s="4" t="s">
        <v>48</v>
      </c>
      <c r="B464" s="5" t="s">
        <v>53</v>
      </c>
      <c r="C464" s="5" t="s">
        <v>205</v>
      </c>
      <c r="D464" s="9">
        <v>0.1</v>
      </c>
      <c r="E464" s="10">
        <v>0.13999999999999999</v>
      </c>
      <c r="F464" s="11">
        <v>0.16000000000000003</v>
      </c>
      <c r="G464" s="17">
        <v>3.9947443077652602</v>
      </c>
      <c r="H464" s="17">
        <v>4.1812797393743688</v>
      </c>
      <c r="I464" s="17">
        <v>4.3999578009189522</v>
      </c>
      <c r="K464" s="16" t="str">
        <f>IF(L464="Proporcional",IF(J464="","",IF(J464&lt;G464,0,IF(AND(J464&gt;=G464,J464&lt;H464),((J464-G464)/(H464-G464))*(E464-D464)+D464,IF(AND(J464&gt;=H464,J464&lt;I464),((J464-H464)/(I464-H464))*(F464-E464)+E464,F464)))),IF(J464="","",IF(J464&gt;G464,0,IF(AND(J464&lt;=G464,J464&gt;H464),((J464-G464)/(H464-G464))*(E464-D464)+D464,IF(AND(J464&lt;=H464,J464&gt;I464),((J464-H464)/(I464-H464))*(F464-E464)+E464,F464)))))</f>
        <v/>
      </c>
      <c r="L464" s="15" t="str">
        <f>IF(G464&lt;H464,"Proporcional","Inverso")</f>
        <v>Proporcional</v>
      </c>
    </row>
    <row r="465" spans="1:12" x14ac:dyDescent="0.35">
      <c r="A465" s="4" t="s">
        <v>48</v>
      </c>
      <c r="B465" s="5" t="s">
        <v>54</v>
      </c>
      <c r="C465" s="5" t="s">
        <v>205</v>
      </c>
      <c r="D465" s="9">
        <v>0.1</v>
      </c>
      <c r="E465" s="10">
        <v>0.13999999999999999</v>
      </c>
      <c r="F465" s="11">
        <v>0.16000000000000003</v>
      </c>
      <c r="G465" s="17">
        <v>4.9438929716958588</v>
      </c>
      <c r="H465" s="17">
        <v>5.03</v>
      </c>
      <c r="I465" s="17">
        <v>5.1075421045237093</v>
      </c>
      <c r="K465" s="16" t="str">
        <f>IF(L465="Proporcional",IF(J465="","",IF(J465&lt;G465,0,IF(AND(J465&gt;=G465,J465&lt;H465),((J465-G465)/(H465-G465))*(E465-D465)+D465,IF(AND(J465&gt;=H465,J465&lt;I465),((J465-H465)/(I465-H465))*(F465-E465)+E465,F465)))),IF(J465="","",IF(J465&gt;G465,0,IF(AND(J465&lt;=G465,J465&gt;H465),((J465-G465)/(H465-G465))*(E465-D465)+D465,IF(AND(J465&lt;=H465,J465&gt;I465),((J465-H465)/(I465-H465))*(F465-E465)+E465,F465)))))</f>
        <v/>
      </c>
      <c r="L465" s="15" t="str">
        <f>IF(G465&lt;H465,"Proporcional","Inverso")</f>
        <v>Proporcional</v>
      </c>
    </row>
    <row r="466" spans="1:12" x14ac:dyDescent="0.35">
      <c r="A466" s="4" t="s">
        <v>48</v>
      </c>
      <c r="B466" s="5" t="s">
        <v>55</v>
      </c>
      <c r="C466" s="5" t="s">
        <v>205</v>
      </c>
      <c r="D466" s="9">
        <v>0.1</v>
      </c>
      <c r="E466" s="10">
        <v>0.13999999999999999</v>
      </c>
      <c r="F466" s="11">
        <v>0.16000000000000003</v>
      </c>
      <c r="G466" s="17">
        <v>4.1341357727901746</v>
      </c>
      <c r="H466" s="17">
        <v>4.3499999999999996</v>
      </c>
      <c r="I466" s="17">
        <v>4.6002290195315494</v>
      </c>
      <c r="K466" s="16" t="str">
        <f>IF(L466="Proporcional",IF(J466="","",IF(J466&lt;G466,0,IF(AND(J466&gt;=G466,J466&lt;H466),((J466-G466)/(H466-G466))*(E466-D466)+D466,IF(AND(J466&gt;=H466,J466&lt;I466),((J466-H466)/(I466-H466))*(F466-E466)+E466,F466)))),IF(J466="","",IF(J466&gt;G466,0,IF(AND(J466&lt;=G466,J466&gt;H466),((J466-G466)/(H466-G466))*(E466-D466)+D466,IF(AND(J466&lt;=H466,J466&gt;I466),((J466-H466)/(I466-H466))*(F466-E466)+E466,F466)))))</f>
        <v/>
      </c>
      <c r="L466" s="15" t="str">
        <f>IF(G466&lt;H466,"Proporcional","Inverso")</f>
        <v>Proporcional</v>
      </c>
    </row>
    <row r="467" spans="1:12" x14ac:dyDescent="0.35">
      <c r="A467" s="4" t="s">
        <v>48</v>
      </c>
      <c r="B467" s="5" t="s">
        <v>56</v>
      </c>
      <c r="C467" s="5" t="s">
        <v>205</v>
      </c>
      <c r="D467" s="9">
        <v>0.1</v>
      </c>
      <c r="E467" s="10">
        <v>0.13999999999999999</v>
      </c>
      <c r="F467" s="11">
        <v>0.16000000000000003</v>
      </c>
      <c r="G467" s="17">
        <v>3.4402696798022601</v>
      </c>
      <c r="H467" s="17">
        <v>3.55</v>
      </c>
      <c r="I467" s="17">
        <v>3.6536134404565255</v>
      </c>
      <c r="K467" s="16" t="str">
        <f>IF(L467="Proporcional",IF(J467="","",IF(J467&lt;G467,0,IF(AND(J467&gt;=G467,J467&lt;H467),((J467-G467)/(H467-G467))*(E467-D467)+D467,IF(AND(J467&gt;=H467,J467&lt;I467),((J467-H467)/(I467-H467))*(F467-E467)+E467,F467)))),IF(J467="","",IF(J467&gt;G467,0,IF(AND(J467&lt;=G467,J467&gt;H467),((J467-G467)/(H467-G467))*(E467-D467)+D467,IF(AND(J467&lt;=H467,J467&gt;I467),((J467-H467)/(I467-H467))*(F467-E467)+E467,F467)))))</f>
        <v/>
      </c>
      <c r="L467" s="15" t="str">
        <f>IF(G467&lt;H467,"Proporcional","Inverso")</f>
        <v>Proporcional</v>
      </c>
    </row>
    <row r="468" spans="1:12" x14ac:dyDescent="0.35">
      <c r="A468" s="4" t="s">
        <v>48</v>
      </c>
      <c r="B468" s="5" t="s">
        <v>57</v>
      </c>
      <c r="C468" s="5" t="s">
        <v>205</v>
      </c>
      <c r="D468" s="9">
        <v>0.1</v>
      </c>
      <c r="E468" s="10">
        <v>0.13999999999999999</v>
      </c>
      <c r="F468" s="11">
        <v>0.16000000000000003</v>
      </c>
      <c r="G468" s="17">
        <v>5.9741916208580728</v>
      </c>
      <c r="H468" s="17">
        <v>6.8</v>
      </c>
      <c r="I468" s="17">
        <v>7.1981147776986925</v>
      </c>
      <c r="K468" s="16" t="str">
        <f>IF(L468="Proporcional",IF(J468="","",IF(J468&lt;G468,0,IF(AND(J468&gt;=G468,J468&lt;H468),((J468-G468)/(H468-G468))*(E468-D468)+D468,IF(AND(J468&gt;=H468,J468&lt;I468),((J468-H468)/(I468-H468))*(F468-E468)+E468,F468)))),IF(J468="","",IF(J468&gt;G468,0,IF(AND(J468&lt;=G468,J468&gt;H468),((J468-G468)/(H468-G468))*(E468-D468)+D468,IF(AND(J468&lt;=H468,J468&gt;I468),((J468-H468)/(I468-H468))*(F468-E468)+E468,F468)))))</f>
        <v/>
      </c>
      <c r="L468" s="15" t="str">
        <f>IF(G468&lt;H468,"Proporcional","Inverso")</f>
        <v>Proporcional</v>
      </c>
    </row>
    <row r="469" spans="1:12" x14ac:dyDescent="0.35">
      <c r="A469" s="4" t="s">
        <v>48</v>
      </c>
      <c r="B469" s="5" t="s">
        <v>58</v>
      </c>
      <c r="C469" s="5" t="s">
        <v>205</v>
      </c>
      <c r="D469" s="9">
        <v>0.1</v>
      </c>
      <c r="E469" s="10">
        <v>0.13999999999999999</v>
      </c>
      <c r="F469" s="11">
        <v>0.16000000000000003</v>
      </c>
      <c r="G469" s="17">
        <v>3.2244524129045522</v>
      </c>
      <c r="H469" s="17">
        <v>3.4</v>
      </c>
      <c r="I469" s="17">
        <v>3.701671361652906</v>
      </c>
      <c r="K469" s="16" t="str">
        <f>IF(L469="Proporcional",IF(J469="","",IF(J469&lt;G469,0,IF(AND(J469&gt;=G469,J469&lt;H469),((J469-G469)/(H469-G469))*(E469-D469)+D469,IF(AND(J469&gt;=H469,J469&lt;I469),((J469-H469)/(I469-H469))*(F469-E469)+E469,F469)))),IF(J469="","",IF(J469&gt;G469,0,IF(AND(J469&lt;=G469,J469&gt;H469),((J469-G469)/(H469-G469))*(E469-D469)+D469,IF(AND(J469&lt;=H469,J469&gt;I469),((J469-H469)/(I469-H469))*(F469-E469)+E469,F469)))))</f>
        <v/>
      </c>
      <c r="L469" s="15" t="str">
        <f>IF(G469&lt;H469,"Proporcional","Inverso")</f>
        <v>Proporcional</v>
      </c>
    </row>
    <row r="470" spans="1:12" x14ac:dyDescent="0.35">
      <c r="A470" s="4" t="s">
        <v>48</v>
      </c>
      <c r="B470" s="5" t="s">
        <v>62</v>
      </c>
      <c r="C470" s="5" t="s">
        <v>205</v>
      </c>
      <c r="D470" s="9">
        <v>0.1</v>
      </c>
      <c r="E470" s="10">
        <v>0.13999999999999999</v>
      </c>
      <c r="F470" s="11">
        <v>0.16000000000000003</v>
      </c>
      <c r="G470" s="17">
        <v>3.8107512580959271</v>
      </c>
      <c r="H470" s="17">
        <v>3.91</v>
      </c>
      <c r="I470" s="17">
        <v>3.9970596446320381</v>
      </c>
      <c r="K470" s="16" t="str">
        <f>IF(L470="Proporcional",IF(J470="","",IF(J470&lt;G470,0,IF(AND(J470&gt;=G470,J470&lt;H470),((J470-G470)/(H470-G470))*(E470-D470)+D470,IF(AND(J470&gt;=H470,J470&lt;I470),((J470-H470)/(I470-H470))*(F470-E470)+E470,F470)))),IF(J470="","",IF(J470&gt;G470,0,IF(AND(J470&lt;=G470,J470&gt;H470),((J470-G470)/(H470-G470))*(E470-D470)+D470,IF(AND(J470&lt;=H470,J470&gt;I470),((J470-H470)/(I470-H470))*(F470-E470)+E470,F470)))))</f>
        <v/>
      </c>
      <c r="L470" s="15" t="str">
        <f>IF(G470&lt;H470,"Proporcional","Inverso")</f>
        <v>Proporcional</v>
      </c>
    </row>
    <row r="471" spans="1:12" x14ac:dyDescent="0.35">
      <c r="A471" s="4" t="s">
        <v>48</v>
      </c>
      <c r="B471" s="5" t="s">
        <v>59</v>
      </c>
      <c r="C471" s="5" t="s">
        <v>205</v>
      </c>
      <c r="D471" s="9">
        <v>0.1</v>
      </c>
      <c r="E471" s="10">
        <v>0.13999999999999999</v>
      </c>
      <c r="F471" s="11">
        <v>0.16000000000000003</v>
      </c>
      <c r="G471" s="17">
        <v>4.18</v>
      </c>
      <c r="H471" s="17">
        <v>4.2699999999999996</v>
      </c>
      <c r="I471" s="17">
        <v>4.5488556607678348</v>
      </c>
      <c r="K471" s="16" t="str">
        <f>IF(L471="Proporcional",IF(J471="","",IF(J471&lt;G471,0,IF(AND(J471&gt;=G471,J471&lt;H471),((J471-G471)/(H471-G471))*(E471-D471)+D471,IF(AND(J471&gt;=H471,J471&lt;I471),((J471-H471)/(I471-H471))*(F471-E471)+E471,F471)))),IF(J471="","",IF(J471&gt;G471,0,IF(AND(J471&lt;=G471,J471&gt;H471),((J471-G471)/(H471-G471))*(E471-D471)+D471,IF(AND(J471&lt;=H471,J471&gt;I471),((J471-H471)/(I471-H471))*(F471-E471)+E471,F471)))))</f>
        <v/>
      </c>
      <c r="L471" s="15" t="str">
        <f>IF(G471&lt;H471,"Proporcional","Inverso")</f>
        <v>Proporcional</v>
      </c>
    </row>
    <row r="472" spans="1:12" x14ac:dyDescent="0.35">
      <c r="A472" s="4" t="s">
        <v>48</v>
      </c>
      <c r="B472" s="5" t="s">
        <v>50</v>
      </c>
      <c r="C472" s="5" t="s">
        <v>206</v>
      </c>
      <c r="D472" s="9">
        <v>0.1</v>
      </c>
      <c r="E472" s="10">
        <v>0.13999999999999999</v>
      </c>
      <c r="F472" s="11">
        <v>0.16000000000000003</v>
      </c>
      <c r="G472" s="17">
        <v>0.95</v>
      </c>
      <c r="H472" s="17">
        <v>0.97</v>
      </c>
      <c r="I472" s="17" t="s">
        <v>207</v>
      </c>
      <c r="K472" s="16" t="str">
        <f>IF(L472="Proporcional",IF(J472="","",IF(J472&lt;G472,0,IF(AND(J472&gt;=G472,J472&lt;H472),((J472-G472)/(H472-G472))*(E472-D472)+D472,IF(AND(J472&gt;=H472,J472&lt;I472),((J472-H472)/(I472-H472))*(F472-E472)+E472,F472)))),IF(J472="","",IF(J472&gt;G472,0,IF(AND(J472&lt;=G472,J472&gt;H472),((J472-G472)/(H472-G472))*(E472-D472)+D472,IF(AND(J472&lt;=H472,J472&gt;I472),((J472-H472)/(I472-H472))*(F472-E472)+E472,F472)))))</f>
        <v/>
      </c>
      <c r="L472" s="15" t="str">
        <f>IF(G472&lt;H472,"Proporcional","Inverso")</f>
        <v>Proporcional</v>
      </c>
    </row>
    <row r="473" spans="1:12" x14ac:dyDescent="0.35">
      <c r="A473" s="4" t="s">
        <v>48</v>
      </c>
      <c r="B473" s="5" t="s">
        <v>51</v>
      </c>
      <c r="C473" s="5" t="s">
        <v>206</v>
      </c>
      <c r="D473" s="9">
        <v>0.1</v>
      </c>
      <c r="E473" s="10">
        <v>0.13999999999999999</v>
      </c>
      <c r="F473" s="11">
        <v>0.16000000000000003</v>
      </c>
      <c r="G473" s="17">
        <v>0.95</v>
      </c>
      <c r="H473" s="17">
        <v>0.97</v>
      </c>
      <c r="I473" s="17" t="s">
        <v>207</v>
      </c>
      <c r="K473" s="16" t="str">
        <f>IF(L473="Proporcional",IF(J473="","",IF(J473&lt;G473,0,IF(AND(J473&gt;=G473,J473&lt;H473),((J473-G473)/(H473-G473))*(E473-D473)+D473,IF(AND(J473&gt;=H473,J473&lt;I473),((J473-H473)/(I473-H473))*(F473-E473)+E473,F473)))),IF(J473="","",IF(J473&gt;G473,0,IF(AND(J473&lt;=G473,J473&gt;H473),((J473-G473)/(H473-G473))*(E473-D473)+D473,IF(AND(J473&lt;=H473,J473&gt;I473),((J473-H473)/(I473-H473))*(F473-E473)+E473,F473)))))</f>
        <v/>
      </c>
      <c r="L473" s="15" t="str">
        <f>IF(G473&lt;H473,"Proporcional","Inverso")</f>
        <v>Proporcional</v>
      </c>
    </row>
    <row r="474" spans="1:12" x14ac:dyDescent="0.35">
      <c r="A474" s="4" t="s">
        <v>48</v>
      </c>
      <c r="B474" s="5" t="s">
        <v>52</v>
      </c>
      <c r="C474" s="5" t="s">
        <v>206</v>
      </c>
      <c r="D474" s="9">
        <v>0.1</v>
      </c>
      <c r="E474" s="10">
        <v>0.13999999999999999</v>
      </c>
      <c r="F474" s="11">
        <v>0.16000000000000003</v>
      </c>
      <c r="G474" s="17">
        <v>0.95</v>
      </c>
      <c r="H474" s="17">
        <v>0.97</v>
      </c>
      <c r="I474" s="17" t="s">
        <v>207</v>
      </c>
      <c r="K474" s="16" t="str">
        <f>IF(L474="Proporcional",IF(J474="","",IF(J474&lt;G474,0,IF(AND(J474&gt;=G474,J474&lt;H474),((J474-G474)/(H474-G474))*(E474-D474)+D474,IF(AND(J474&gt;=H474,J474&lt;I474),((J474-H474)/(I474-H474))*(F474-E474)+E474,F474)))),IF(J474="","",IF(J474&gt;G474,0,IF(AND(J474&lt;=G474,J474&gt;H474),((J474-G474)/(H474-G474))*(E474-D474)+D474,IF(AND(J474&lt;=H474,J474&gt;I474),((J474-H474)/(I474-H474))*(F474-E474)+E474,F474)))))</f>
        <v/>
      </c>
      <c r="L474" s="15" t="str">
        <f>IF(G474&lt;H474,"Proporcional","Inverso")</f>
        <v>Proporcional</v>
      </c>
    </row>
    <row r="475" spans="1:12" x14ac:dyDescent="0.35">
      <c r="A475" s="4" t="s">
        <v>48</v>
      </c>
      <c r="B475" s="5" t="s">
        <v>53</v>
      </c>
      <c r="C475" s="5" t="s">
        <v>206</v>
      </c>
      <c r="D475" s="9">
        <v>0.1</v>
      </c>
      <c r="E475" s="10">
        <v>0.13999999999999999</v>
      </c>
      <c r="F475" s="11">
        <v>0.16000000000000003</v>
      </c>
      <c r="G475" s="17">
        <v>0.95</v>
      </c>
      <c r="H475" s="17">
        <v>0.97</v>
      </c>
      <c r="I475" s="17" t="s">
        <v>207</v>
      </c>
      <c r="K475" s="16" t="str">
        <f>IF(L475="Proporcional",IF(J475="","",IF(J475&lt;G475,0,IF(AND(J475&gt;=G475,J475&lt;H475),((J475-G475)/(H475-G475))*(E475-D475)+D475,IF(AND(J475&gt;=H475,J475&lt;I475),((J475-H475)/(I475-H475))*(F475-E475)+E475,F475)))),IF(J475="","",IF(J475&gt;G475,0,IF(AND(J475&lt;=G475,J475&gt;H475),((J475-G475)/(H475-G475))*(E475-D475)+D475,IF(AND(J475&lt;=H475,J475&gt;I475),((J475-H475)/(I475-H475))*(F475-E475)+E475,F475)))))</f>
        <v/>
      </c>
      <c r="L475" s="15" t="str">
        <f>IF(G475&lt;H475,"Proporcional","Inverso")</f>
        <v>Proporcional</v>
      </c>
    </row>
    <row r="476" spans="1:12" x14ac:dyDescent="0.35">
      <c r="A476" s="4" t="s">
        <v>48</v>
      </c>
      <c r="B476" s="5" t="s">
        <v>54</v>
      </c>
      <c r="C476" s="5" t="s">
        <v>206</v>
      </c>
      <c r="D476" s="9">
        <v>0.1</v>
      </c>
      <c r="E476" s="10">
        <v>0.13999999999999999</v>
      </c>
      <c r="F476" s="11">
        <v>0.16000000000000003</v>
      </c>
      <c r="G476" s="17">
        <v>0.95</v>
      </c>
      <c r="H476" s="17">
        <v>0.97</v>
      </c>
      <c r="I476" s="17" t="s">
        <v>207</v>
      </c>
      <c r="K476" s="16" t="str">
        <f>IF(L476="Proporcional",IF(J476="","",IF(J476&lt;G476,0,IF(AND(J476&gt;=G476,J476&lt;H476),((J476-G476)/(H476-G476))*(E476-D476)+D476,IF(AND(J476&gt;=H476,J476&lt;I476),((J476-H476)/(I476-H476))*(F476-E476)+E476,F476)))),IF(J476="","",IF(J476&gt;G476,0,IF(AND(J476&lt;=G476,J476&gt;H476),((J476-G476)/(H476-G476))*(E476-D476)+D476,IF(AND(J476&lt;=H476,J476&gt;I476),((J476-H476)/(I476-H476))*(F476-E476)+E476,F476)))))</f>
        <v/>
      </c>
      <c r="L476" s="15" t="str">
        <f>IF(G476&lt;H476,"Proporcional","Inverso")</f>
        <v>Proporcional</v>
      </c>
    </row>
    <row r="477" spans="1:12" x14ac:dyDescent="0.35">
      <c r="A477" s="4" t="s">
        <v>48</v>
      </c>
      <c r="B477" s="5" t="s">
        <v>55</v>
      </c>
      <c r="C477" s="5" t="s">
        <v>206</v>
      </c>
      <c r="D477" s="9">
        <v>0.1</v>
      </c>
      <c r="E477" s="10">
        <v>0.13999999999999999</v>
      </c>
      <c r="F477" s="11">
        <v>0.16000000000000003</v>
      </c>
      <c r="G477" s="17">
        <v>0.95</v>
      </c>
      <c r="H477" s="17">
        <v>0.97</v>
      </c>
      <c r="I477" s="17" t="s">
        <v>207</v>
      </c>
      <c r="K477" s="16" t="str">
        <f>IF(L477="Proporcional",IF(J477="","",IF(J477&lt;G477,0,IF(AND(J477&gt;=G477,J477&lt;H477),((J477-G477)/(H477-G477))*(E477-D477)+D477,IF(AND(J477&gt;=H477,J477&lt;I477),((J477-H477)/(I477-H477))*(F477-E477)+E477,F477)))),IF(J477="","",IF(J477&gt;G477,0,IF(AND(J477&lt;=G477,J477&gt;H477),((J477-G477)/(H477-G477))*(E477-D477)+D477,IF(AND(J477&lt;=H477,J477&gt;I477),((J477-H477)/(I477-H477))*(F477-E477)+E477,F477)))))</f>
        <v/>
      </c>
      <c r="L477" s="15" t="str">
        <f>IF(G477&lt;H477,"Proporcional","Inverso")</f>
        <v>Proporcional</v>
      </c>
    </row>
    <row r="478" spans="1:12" x14ac:dyDescent="0.35">
      <c r="A478" s="4" t="s">
        <v>48</v>
      </c>
      <c r="B478" s="5" t="s">
        <v>56</v>
      </c>
      <c r="C478" s="5" t="s">
        <v>206</v>
      </c>
      <c r="D478" s="9">
        <v>0.1</v>
      </c>
      <c r="E478" s="10">
        <v>0.13999999999999999</v>
      </c>
      <c r="F478" s="11">
        <v>0.16000000000000003</v>
      </c>
      <c r="G478" s="17">
        <v>0.95</v>
      </c>
      <c r="H478" s="17">
        <v>0.97</v>
      </c>
      <c r="I478" s="17" t="s">
        <v>207</v>
      </c>
      <c r="K478" s="16" t="str">
        <f>IF(L478="Proporcional",IF(J478="","",IF(J478&lt;G478,0,IF(AND(J478&gt;=G478,J478&lt;H478),((J478-G478)/(H478-G478))*(E478-D478)+D478,IF(AND(J478&gt;=H478,J478&lt;I478),((J478-H478)/(I478-H478))*(F478-E478)+E478,F478)))),IF(J478="","",IF(J478&gt;G478,0,IF(AND(J478&lt;=G478,J478&gt;H478),((J478-G478)/(H478-G478))*(E478-D478)+D478,IF(AND(J478&lt;=H478,J478&gt;I478),((J478-H478)/(I478-H478))*(F478-E478)+E478,F478)))))</f>
        <v/>
      </c>
      <c r="L478" s="15" t="str">
        <f>IF(G478&lt;H478,"Proporcional","Inverso")</f>
        <v>Proporcional</v>
      </c>
    </row>
    <row r="479" spans="1:12" x14ac:dyDescent="0.35">
      <c r="A479" s="4" t="s">
        <v>48</v>
      </c>
      <c r="B479" s="5" t="s">
        <v>57</v>
      </c>
      <c r="C479" s="5" t="s">
        <v>206</v>
      </c>
      <c r="D479" s="9">
        <v>0.1</v>
      </c>
      <c r="E479" s="10">
        <v>0.13999999999999999</v>
      </c>
      <c r="F479" s="11">
        <v>0.16000000000000003</v>
      </c>
      <c r="G479" s="17">
        <v>0.95</v>
      </c>
      <c r="H479" s="17">
        <v>0.97</v>
      </c>
      <c r="I479" s="17" t="s">
        <v>207</v>
      </c>
      <c r="K479" s="16" t="str">
        <f>IF(L479="Proporcional",IF(J479="","",IF(J479&lt;G479,0,IF(AND(J479&gt;=G479,J479&lt;H479),((J479-G479)/(H479-G479))*(E479-D479)+D479,IF(AND(J479&gt;=H479,J479&lt;I479),((J479-H479)/(I479-H479))*(F479-E479)+E479,F479)))),IF(J479="","",IF(J479&gt;G479,0,IF(AND(J479&lt;=G479,J479&gt;H479),((J479-G479)/(H479-G479))*(E479-D479)+D479,IF(AND(J479&lt;=H479,J479&gt;I479),((J479-H479)/(I479-H479))*(F479-E479)+E479,F479)))))</f>
        <v/>
      </c>
      <c r="L479" s="15" t="str">
        <f>IF(G479&lt;H479,"Proporcional","Inverso")</f>
        <v>Proporcional</v>
      </c>
    </row>
    <row r="480" spans="1:12" x14ac:dyDescent="0.35">
      <c r="A480" s="4" t="s">
        <v>48</v>
      </c>
      <c r="B480" s="5" t="s">
        <v>58</v>
      </c>
      <c r="C480" s="5" t="s">
        <v>206</v>
      </c>
      <c r="D480" s="9">
        <v>0.1</v>
      </c>
      <c r="E480" s="10">
        <v>0.13999999999999999</v>
      </c>
      <c r="F480" s="11">
        <v>0.16000000000000003</v>
      </c>
      <c r="G480" s="17">
        <v>0.95</v>
      </c>
      <c r="H480" s="17">
        <v>0.97</v>
      </c>
      <c r="I480" s="17" t="s">
        <v>207</v>
      </c>
      <c r="K480" s="16" t="str">
        <f>IF(L480="Proporcional",IF(J480="","",IF(J480&lt;G480,0,IF(AND(J480&gt;=G480,J480&lt;H480),((J480-G480)/(H480-G480))*(E480-D480)+D480,IF(AND(J480&gt;=H480,J480&lt;I480),((J480-H480)/(I480-H480))*(F480-E480)+E480,F480)))),IF(J480="","",IF(J480&gt;G480,0,IF(AND(J480&lt;=G480,J480&gt;H480),((J480-G480)/(H480-G480))*(E480-D480)+D480,IF(AND(J480&lt;=H480,J480&gt;I480),((J480-H480)/(I480-H480))*(F480-E480)+E480,F480)))))</f>
        <v/>
      </c>
      <c r="L480" s="15" t="str">
        <f>IF(G480&lt;H480,"Proporcional","Inverso")</f>
        <v>Proporcional</v>
      </c>
    </row>
    <row r="481" spans="1:12" x14ac:dyDescent="0.35">
      <c r="A481" s="4" t="s">
        <v>48</v>
      </c>
      <c r="B481" s="5" t="s">
        <v>62</v>
      </c>
      <c r="C481" s="5" t="s">
        <v>206</v>
      </c>
      <c r="D481" s="9">
        <v>0.1</v>
      </c>
      <c r="E481" s="10">
        <v>0.13999999999999999</v>
      </c>
      <c r="F481" s="11">
        <v>0.16000000000000003</v>
      </c>
      <c r="G481" s="17">
        <v>0.95</v>
      </c>
      <c r="H481" s="17">
        <v>0.97</v>
      </c>
      <c r="I481" s="17" t="s">
        <v>207</v>
      </c>
      <c r="K481" s="16" t="str">
        <f>IF(L481="Proporcional",IF(J481="","",IF(J481&lt;G481,0,IF(AND(J481&gt;=G481,J481&lt;H481),((J481-G481)/(H481-G481))*(E481-D481)+D481,IF(AND(J481&gt;=H481,J481&lt;I481),((J481-H481)/(I481-H481))*(F481-E481)+E481,F481)))),IF(J481="","",IF(J481&gt;G481,0,IF(AND(J481&lt;=G481,J481&gt;H481),((J481-G481)/(H481-G481))*(E481-D481)+D481,IF(AND(J481&lt;=H481,J481&gt;I481),((J481-H481)/(I481-H481))*(F481-E481)+E481,F481)))))</f>
        <v/>
      </c>
      <c r="L481" s="15" t="str">
        <f>IF(G481&lt;H481,"Proporcional","Inverso")</f>
        <v>Proporcional</v>
      </c>
    </row>
    <row r="482" spans="1:12" x14ac:dyDescent="0.35">
      <c r="A482" s="4" t="s">
        <v>48</v>
      </c>
      <c r="B482" s="5" t="s">
        <v>59</v>
      </c>
      <c r="C482" s="5" t="s">
        <v>206</v>
      </c>
      <c r="D482" s="9">
        <v>0.1</v>
      </c>
      <c r="E482" s="10">
        <v>0.13999999999999999</v>
      </c>
      <c r="F482" s="11">
        <v>0.16000000000000003</v>
      </c>
      <c r="G482" s="17">
        <v>0.95</v>
      </c>
      <c r="H482" s="17">
        <v>0.97</v>
      </c>
      <c r="I482" s="17" t="s">
        <v>207</v>
      </c>
      <c r="K482" s="16" t="str">
        <f>IF(L482="Proporcional",IF(J482="","",IF(J482&lt;G482,0,IF(AND(J482&gt;=G482,J482&lt;H482),((J482-G482)/(H482-G482))*(E482-D482)+D482,IF(AND(J482&gt;=H482,J482&lt;I482),((J482-H482)/(I482-H482))*(F482-E482)+E482,F482)))),IF(J482="","",IF(J482&gt;G482,0,IF(AND(J482&lt;=G482,J482&gt;H482),((J482-G482)/(H482-G482))*(E482-D482)+D482,IF(AND(J482&lt;=H482,J482&gt;I482),((J482-H482)/(I482-H482))*(F482-E482)+E482,F482)))))</f>
        <v/>
      </c>
      <c r="L482" s="15" t="str">
        <f>IF(G482&lt;H482,"Proporcional","Inverso")</f>
        <v>Proporcional</v>
      </c>
    </row>
    <row r="483" spans="1:12" x14ac:dyDescent="0.35">
      <c r="A483" s="4" t="s">
        <v>145</v>
      </c>
      <c r="B483" s="5" t="s">
        <v>148</v>
      </c>
      <c r="C483" s="5" t="s">
        <v>146</v>
      </c>
      <c r="D483" s="9">
        <v>0.2</v>
      </c>
      <c r="E483" s="10">
        <v>0.27999999999999997</v>
      </c>
      <c r="F483" s="11">
        <v>0.32000000000000006</v>
      </c>
      <c r="G483" s="17">
        <v>0.75</v>
      </c>
      <c r="H483" s="17">
        <v>0.8</v>
      </c>
      <c r="I483" s="17">
        <v>0.85</v>
      </c>
      <c r="K483" s="16" t="str">
        <f>IF(L483="Proporcional",IF(J483="","",IF(J483&lt;G483,0,IF(AND(J483&gt;=G483,J483&lt;H483),((J483-G483)/(H483-G483))*(E483-D483)+D483,IF(AND(J483&gt;=H483,J483&lt;I483),((J483-H483)/(I483-H483))*(F483-E483)+E483,F483)))),IF(J483="","",IF(J483&gt;G483,0,IF(AND(J483&lt;=G483,J483&gt;H483),((J483-G483)/(H483-G483))*(E483-D483)+D483,IF(AND(J483&lt;=H483,J483&gt;I483),((J483-H483)/(I483-H483))*(F483-E483)+E483,F483)))))</f>
        <v/>
      </c>
      <c r="L483" s="15" t="str">
        <f>IF(G483&lt;H483,"Proporcional","Inverso")</f>
        <v>Proporcional</v>
      </c>
    </row>
    <row r="484" spans="1:12" x14ac:dyDescent="0.35">
      <c r="A484" s="4" t="s">
        <v>145</v>
      </c>
      <c r="B484" s="5" t="s">
        <v>148</v>
      </c>
      <c r="C484" s="5" t="s">
        <v>147</v>
      </c>
      <c r="D484" s="9">
        <v>0.15</v>
      </c>
      <c r="E484" s="10">
        <v>0.21</v>
      </c>
      <c r="F484" s="11">
        <v>0.24</v>
      </c>
      <c r="G484" s="17">
        <v>0.28000000000000003</v>
      </c>
      <c r="H484" s="17">
        <v>0.28999999999999998</v>
      </c>
      <c r="I484" s="17">
        <v>0.3</v>
      </c>
      <c r="K484" s="16" t="str">
        <f>IF(L484="Proporcional",IF(J484="","",IF(J484&lt;G484,0,IF(AND(J484&gt;=G484,J484&lt;H484),((J484-G484)/(H484-G484))*(E484-D484)+D484,IF(AND(J484&gt;=H484,J484&lt;I484),((J484-H484)/(I484-H484))*(F484-E484)+E484,F484)))),IF(J484="","",IF(J484&gt;G484,0,IF(AND(J484&lt;=G484,J484&gt;H484),((J484-G484)/(H484-G484))*(E484-D484)+D484,IF(AND(J484&lt;=H484,J484&gt;I484),((J484-H484)/(I484-H484))*(F484-E484)+E484,F484)))))</f>
        <v/>
      </c>
      <c r="L484" s="15" t="str">
        <f>IF(G484&lt;H484,"Proporcional","Inverso")</f>
        <v>Proporcional</v>
      </c>
    </row>
    <row r="485" spans="1:12" x14ac:dyDescent="0.35">
      <c r="A485" s="4" t="s">
        <v>145</v>
      </c>
      <c r="B485" s="5" t="s">
        <v>148</v>
      </c>
      <c r="C485" s="5" t="s">
        <v>209</v>
      </c>
      <c r="D485" s="9">
        <v>0.15</v>
      </c>
      <c r="E485" s="10">
        <v>0.21</v>
      </c>
      <c r="F485" s="11">
        <v>0.24</v>
      </c>
      <c r="G485" s="17">
        <v>0.04</v>
      </c>
      <c r="H485" s="17">
        <v>3.5000000000000003E-2</v>
      </c>
      <c r="I485" s="17">
        <v>0.03</v>
      </c>
      <c r="K485" s="16" t="str">
        <f>IF(L485="Proporcional",IF(J485="","",IF(J485&lt;G485,0,IF(AND(J485&gt;=G485,J485&lt;H485),((J485-G485)/(H485-G485))*(E485-D485)+D485,IF(AND(J485&gt;=H485,J485&lt;I485),((J485-H485)/(I485-H485))*(F485-E485)+E485,F485)))),IF(J485="","",IF(J485&gt;G485,0,IF(AND(J485&lt;=G485,J485&gt;H485),((J485-G485)/(H485-G485))*(E485-D485)+D485,IF(AND(J485&lt;=H485,J485&gt;I485),((J485-H485)/(I485-H485))*(F485-E485)+E485,F485)))))</f>
        <v/>
      </c>
      <c r="L485" s="15" t="str">
        <f>IF(G485&lt;H485,"Proporcional","Inverso")</f>
        <v>Inverso</v>
      </c>
    </row>
    <row r="486" spans="1:12" x14ac:dyDescent="0.35">
      <c r="A486" s="4" t="s">
        <v>145</v>
      </c>
      <c r="B486" s="5" t="s">
        <v>149</v>
      </c>
      <c r="C486" s="5" t="s">
        <v>146</v>
      </c>
      <c r="D486" s="9">
        <v>0.2</v>
      </c>
      <c r="E486" s="10">
        <v>0.27999999999999997</v>
      </c>
      <c r="F486" s="11">
        <v>0.32000000000000006</v>
      </c>
      <c r="G486" s="17">
        <v>0.75</v>
      </c>
      <c r="H486" s="17">
        <v>0.8</v>
      </c>
      <c r="I486" s="17">
        <v>0.85</v>
      </c>
      <c r="K486" s="16" t="str">
        <f>IF(L486="Proporcional",IF(J486="","",IF(J486&lt;G486,0,IF(AND(J486&gt;=G486,J486&lt;H486),((J486-G486)/(H486-G486))*(E486-D486)+D486,IF(AND(J486&gt;=H486,J486&lt;I486),((J486-H486)/(I486-H486))*(F486-E486)+E486,F486)))),IF(J486="","",IF(J486&gt;G486,0,IF(AND(J486&lt;=G486,J486&gt;H486),((J486-G486)/(H486-G486))*(E486-D486)+D486,IF(AND(J486&lt;=H486,J486&gt;I486),((J486-H486)/(I486-H486))*(F486-E486)+E486,F486)))))</f>
        <v/>
      </c>
      <c r="L486" s="15" t="str">
        <f>IF(G486&lt;H486,"Proporcional","Inverso")</f>
        <v>Proporcional</v>
      </c>
    </row>
    <row r="487" spans="1:12" x14ac:dyDescent="0.35">
      <c r="A487" s="4" t="s">
        <v>145</v>
      </c>
      <c r="B487" s="5" t="s">
        <v>149</v>
      </c>
      <c r="C487" s="5" t="s">
        <v>147</v>
      </c>
      <c r="D487" s="9">
        <v>0.15</v>
      </c>
      <c r="E487" s="10">
        <v>0.21</v>
      </c>
      <c r="F487" s="11">
        <v>0.24</v>
      </c>
      <c r="G487" s="17">
        <v>0.28000000000000003</v>
      </c>
      <c r="H487" s="17">
        <v>0.28999999999999998</v>
      </c>
      <c r="I487" s="17">
        <v>0.3</v>
      </c>
      <c r="K487" s="16" t="str">
        <f>IF(L487="Proporcional",IF(J487="","",IF(J487&lt;G487,0,IF(AND(J487&gt;=G487,J487&lt;H487),((J487-G487)/(H487-G487))*(E487-D487)+D487,IF(AND(J487&gt;=H487,J487&lt;I487),((J487-H487)/(I487-H487))*(F487-E487)+E487,F487)))),IF(J487="","",IF(J487&gt;G487,0,IF(AND(J487&lt;=G487,J487&gt;H487),((J487-G487)/(H487-G487))*(E487-D487)+D487,IF(AND(J487&lt;=H487,J487&gt;I487),((J487-H487)/(I487-H487))*(F487-E487)+E487,F487)))))</f>
        <v/>
      </c>
      <c r="L487" s="15" t="str">
        <f>IF(G487&lt;H487,"Proporcional","Inverso")</f>
        <v>Proporcional</v>
      </c>
    </row>
    <row r="488" spans="1:12" x14ac:dyDescent="0.35">
      <c r="A488" s="4" t="s">
        <v>145</v>
      </c>
      <c r="B488" s="5" t="s">
        <v>149</v>
      </c>
      <c r="C488" s="5" t="s">
        <v>209</v>
      </c>
      <c r="D488" s="9">
        <v>0.15</v>
      </c>
      <c r="E488" s="10">
        <v>0.21</v>
      </c>
      <c r="F488" s="11">
        <v>0.24</v>
      </c>
      <c r="G488" s="17">
        <v>0.04</v>
      </c>
      <c r="H488" s="17">
        <v>3.5000000000000003E-2</v>
      </c>
      <c r="I488" s="17">
        <v>0.03</v>
      </c>
      <c r="K488" s="16" t="str">
        <f>IF(L488="Proporcional",IF(J488="","",IF(J488&lt;G488,0,IF(AND(J488&gt;=G488,J488&lt;H488),((J488-G488)/(H488-G488))*(E488-D488)+D488,IF(AND(J488&gt;=H488,J488&lt;I488),((J488-H488)/(I488-H488))*(F488-E488)+E488,F488)))),IF(J488="","",IF(J488&gt;G488,0,IF(AND(J488&lt;=G488,J488&gt;H488),((J488-G488)/(H488-G488))*(E488-D488)+D488,IF(AND(J488&lt;=H488,J488&gt;I488),((J488-H488)/(I488-H488))*(F488-E488)+E488,F488)))))</f>
        <v/>
      </c>
      <c r="L488" s="15" t="str">
        <f>IF(G488&lt;H488,"Proporcional","Inverso")</f>
        <v>Inverso</v>
      </c>
    </row>
    <row r="489" spans="1:12" x14ac:dyDescent="0.35">
      <c r="A489" s="4" t="s">
        <v>145</v>
      </c>
      <c r="B489" s="5" t="s">
        <v>150</v>
      </c>
      <c r="C489" s="5" t="s">
        <v>146</v>
      </c>
      <c r="D489" s="9">
        <v>0.2</v>
      </c>
      <c r="E489" s="10">
        <v>0.27999999999999997</v>
      </c>
      <c r="F489" s="11">
        <v>0.32000000000000006</v>
      </c>
      <c r="G489" s="17">
        <v>0.75</v>
      </c>
      <c r="H489" s="17">
        <v>0.8</v>
      </c>
      <c r="I489" s="17">
        <v>0.85</v>
      </c>
      <c r="K489" s="16" t="str">
        <f>IF(L489="Proporcional",IF(J489="","",IF(J489&lt;G489,0,IF(AND(J489&gt;=G489,J489&lt;H489),((J489-G489)/(H489-G489))*(E489-D489)+D489,IF(AND(J489&gt;=H489,J489&lt;I489),((J489-H489)/(I489-H489))*(F489-E489)+E489,F489)))),IF(J489="","",IF(J489&gt;G489,0,IF(AND(J489&lt;=G489,J489&gt;H489),((J489-G489)/(H489-G489))*(E489-D489)+D489,IF(AND(J489&lt;=H489,J489&gt;I489),((J489-H489)/(I489-H489))*(F489-E489)+E489,F489)))))</f>
        <v/>
      </c>
      <c r="L489" s="15" t="str">
        <f>IF(G489&lt;H489,"Proporcional","Inverso")</f>
        <v>Proporcional</v>
      </c>
    </row>
    <row r="490" spans="1:12" x14ac:dyDescent="0.35">
      <c r="A490" s="4" t="s">
        <v>145</v>
      </c>
      <c r="B490" s="5" t="s">
        <v>150</v>
      </c>
      <c r="C490" s="5" t="s">
        <v>147</v>
      </c>
      <c r="D490" s="9">
        <v>0.15</v>
      </c>
      <c r="E490" s="10">
        <v>0.21</v>
      </c>
      <c r="F490" s="11">
        <v>0.24</v>
      </c>
      <c r="G490" s="17">
        <v>0.28000000000000003</v>
      </c>
      <c r="H490" s="17">
        <v>0.28999999999999998</v>
      </c>
      <c r="I490" s="17">
        <v>0.3</v>
      </c>
      <c r="K490" s="16" t="str">
        <f>IF(L490="Proporcional",IF(J490="","",IF(J490&lt;G490,0,IF(AND(J490&gt;=G490,J490&lt;H490),((J490-G490)/(H490-G490))*(E490-D490)+D490,IF(AND(J490&gt;=H490,J490&lt;I490),((J490-H490)/(I490-H490))*(F490-E490)+E490,F490)))),IF(J490="","",IF(J490&gt;G490,0,IF(AND(J490&lt;=G490,J490&gt;H490),((J490-G490)/(H490-G490))*(E490-D490)+D490,IF(AND(J490&lt;=H490,J490&gt;I490),((J490-H490)/(I490-H490))*(F490-E490)+E490,F490)))))</f>
        <v/>
      </c>
      <c r="L490" s="15" t="str">
        <f>IF(G490&lt;H490,"Proporcional","Inverso")</f>
        <v>Proporcional</v>
      </c>
    </row>
    <row r="491" spans="1:12" x14ac:dyDescent="0.35">
      <c r="A491" s="4" t="s">
        <v>145</v>
      </c>
      <c r="B491" s="5" t="s">
        <v>150</v>
      </c>
      <c r="C491" s="5" t="s">
        <v>209</v>
      </c>
      <c r="D491" s="9">
        <v>0.15</v>
      </c>
      <c r="E491" s="10">
        <v>0.21</v>
      </c>
      <c r="F491" s="11">
        <v>0.24</v>
      </c>
      <c r="G491" s="17">
        <v>0.04</v>
      </c>
      <c r="H491" s="17">
        <v>3.5000000000000003E-2</v>
      </c>
      <c r="I491" s="17">
        <v>0.03</v>
      </c>
      <c r="K491" s="16" t="str">
        <f>IF(L491="Proporcional",IF(J491="","",IF(J491&lt;G491,0,IF(AND(J491&gt;=G491,J491&lt;H491),((J491-G491)/(H491-G491))*(E491-D491)+D491,IF(AND(J491&gt;=H491,J491&lt;I491),((J491-H491)/(I491-H491))*(F491-E491)+E491,F491)))),IF(J491="","",IF(J491&gt;G491,0,IF(AND(J491&lt;=G491,J491&gt;H491),((J491-G491)/(H491-G491))*(E491-D491)+D491,IF(AND(J491&lt;=H491,J491&gt;I491),((J491-H491)/(I491-H491))*(F491-E491)+E491,F491)))))</f>
        <v/>
      </c>
      <c r="L491" s="15" t="str">
        <f>IF(G491&lt;H491,"Proporcional","Inverso")</f>
        <v>Inverso</v>
      </c>
    </row>
    <row r="492" spans="1:12" x14ac:dyDescent="0.35">
      <c r="A492" s="4" t="s">
        <v>145</v>
      </c>
      <c r="B492" s="5" t="s">
        <v>151</v>
      </c>
      <c r="C492" s="5" t="s">
        <v>146</v>
      </c>
      <c r="D492" s="9">
        <v>0.2</v>
      </c>
      <c r="E492" s="10">
        <v>0.27999999999999997</v>
      </c>
      <c r="F492" s="11">
        <v>0.32000000000000006</v>
      </c>
      <c r="G492" s="17">
        <v>0.75</v>
      </c>
      <c r="H492" s="17">
        <v>0.8</v>
      </c>
      <c r="I492" s="17">
        <v>0.85</v>
      </c>
      <c r="K492" s="16" t="str">
        <f>IF(L492="Proporcional",IF(J492="","",IF(J492&lt;G492,0,IF(AND(J492&gt;=G492,J492&lt;H492),((J492-G492)/(H492-G492))*(E492-D492)+D492,IF(AND(J492&gt;=H492,J492&lt;I492),((J492-H492)/(I492-H492))*(F492-E492)+E492,F492)))),IF(J492="","",IF(J492&gt;G492,0,IF(AND(J492&lt;=G492,J492&gt;H492),((J492-G492)/(H492-G492))*(E492-D492)+D492,IF(AND(J492&lt;=H492,J492&gt;I492),((J492-H492)/(I492-H492))*(F492-E492)+E492,F492)))))</f>
        <v/>
      </c>
      <c r="L492" s="15" t="str">
        <f>IF(G492&lt;H492,"Proporcional","Inverso")</f>
        <v>Proporcional</v>
      </c>
    </row>
    <row r="493" spans="1:12" x14ac:dyDescent="0.35">
      <c r="A493" s="4" t="s">
        <v>145</v>
      </c>
      <c r="B493" s="5" t="s">
        <v>151</v>
      </c>
      <c r="C493" s="5" t="s">
        <v>147</v>
      </c>
      <c r="D493" s="9">
        <v>0.15</v>
      </c>
      <c r="E493" s="10">
        <v>0.21</v>
      </c>
      <c r="F493" s="11">
        <v>0.24</v>
      </c>
      <c r="G493" s="17">
        <v>0.28000000000000003</v>
      </c>
      <c r="H493" s="17">
        <v>0.28999999999999998</v>
      </c>
      <c r="I493" s="17">
        <v>0.3</v>
      </c>
      <c r="K493" s="16" t="str">
        <f>IF(L493="Proporcional",IF(J493="","",IF(J493&lt;G493,0,IF(AND(J493&gt;=G493,J493&lt;H493),((J493-G493)/(H493-G493))*(E493-D493)+D493,IF(AND(J493&gt;=H493,J493&lt;I493),((J493-H493)/(I493-H493))*(F493-E493)+E493,F493)))),IF(J493="","",IF(J493&gt;G493,0,IF(AND(J493&lt;=G493,J493&gt;H493),((J493-G493)/(H493-G493))*(E493-D493)+D493,IF(AND(J493&lt;=H493,J493&gt;I493),((J493-H493)/(I493-H493))*(F493-E493)+E493,F493)))))</f>
        <v/>
      </c>
      <c r="L493" s="15" t="str">
        <f>IF(G493&lt;H493,"Proporcional","Inverso")</f>
        <v>Proporcional</v>
      </c>
    </row>
    <row r="494" spans="1:12" x14ac:dyDescent="0.35">
      <c r="A494" s="4" t="s">
        <v>145</v>
      </c>
      <c r="B494" s="5" t="s">
        <v>151</v>
      </c>
      <c r="C494" s="5" t="s">
        <v>209</v>
      </c>
      <c r="D494" s="9">
        <v>0.15</v>
      </c>
      <c r="E494" s="10">
        <v>0.21</v>
      </c>
      <c r="F494" s="11">
        <v>0.24</v>
      </c>
      <c r="G494" s="17">
        <v>0.04</v>
      </c>
      <c r="H494" s="17">
        <v>3.5000000000000003E-2</v>
      </c>
      <c r="I494" s="17">
        <v>0.03</v>
      </c>
      <c r="K494" s="16" t="str">
        <f>IF(L494="Proporcional",IF(J494="","",IF(J494&lt;G494,0,IF(AND(J494&gt;=G494,J494&lt;H494),((J494-G494)/(H494-G494))*(E494-D494)+D494,IF(AND(J494&gt;=H494,J494&lt;I494),((J494-H494)/(I494-H494))*(F494-E494)+E494,F494)))),IF(J494="","",IF(J494&gt;G494,0,IF(AND(J494&lt;=G494,J494&gt;H494),((J494-G494)/(H494-G494))*(E494-D494)+D494,IF(AND(J494&lt;=H494,J494&gt;I494),((J494-H494)/(I494-H494))*(F494-E494)+E494,F494)))))</f>
        <v/>
      </c>
      <c r="L494" s="15" t="str">
        <f>IF(G494&lt;H494,"Proporcional","Inverso")</f>
        <v>Inverso</v>
      </c>
    </row>
    <row r="495" spans="1:12" x14ac:dyDescent="0.35">
      <c r="A495" s="4" t="s">
        <v>145</v>
      </c>
      <c r="B495" s="5" t="s">
        <v>152</v>
      </c>
      <c r="C495" s="5" t="s">
        <v>146</v>
      </c>
      <c r="D495" s="9">
        <v>0.2</v>
      </c>
      <c r="E495" s="10">
        <v>0.27999999999999997</v>
      </c>
      <c r="F495" s="11">
        <v>0.32000000000000006</v>
      </c>
      <c r="G495" s="17">
        <v>0.75</v>
      </c>
      <c r="H495" s="17">
        <v>0.8</v>
      </c>
      <c r="I495" s="17">
        <v>0.85</v>
      </c>
      <c r="K495" s="16" t="str">
        <f>IF(L495="Proporcional",IF(J495="","",IF(J495&lt;G495,0,IF(AND(J495&gt;=G495,J495&lt;H495),((J495-G495)/(H495-G495))*(E495-D495)+D495,IF(AND(J495&gt;=H495,J495&lt;I495),((J495-H495)/(I495-H495))*(F495-E495)+E495,F495)))),IF(J495="","",IF(J495&gt;G495,0,IF(AND(J495&lt;=G495,J495&gt;H495),((J495-G495)/(H495-G495))*(E495-D495)+D495,IF(AND(J495&lt;=H495,J495&gt;I495),((J495-H495)/(I495-H495))*(F495-E495)+E495,F495)))))</f>
        <v/>
      </c>
      <c r="L495" s="15" t="str">
        <f>IF(G495&lt;H495,"Proporcional","Inverso")</f>
        <v>Proporcional</v>
      </c>
    </row>
    <row r="496" spans="1:12" x14ac:dyDescent="0.35">
      <c r="A496" s="4" t="s">
        <v>145</v>
      </c>
      <c r="B496" s="5" t="s">
        <v>152</v>
      </c>
      <c r="C496" s="5" t="s">
        <v>147</v>
      </c>
      <c r="D496" s="9">
        <v>0.15</v>
      </c>
      <c r="E496" s="10">
        <v>0.21</v>
      </c>
      <c r="F496" s="11">
        <v>0.24</v>
      </c>
      <c r="G496" s="17">
        <v>0.28000000000000003</v>
      </c>
      <c r="H496" s="17">
        <v>0.28999999999999998</v>
      </c>
      <c r="I496" s="17">
        <v>0.3</v>
      </c>
      <c r="K496" s="16" t="str">
        <f>IF(L496="Proporcional",IF(J496="","",IF(J496&lt;G496,0,IF(AND(J496&gt;=G496,J496&lt;H496),((J496-G496)/(H496-G496))*(E496-D496)+D496,IF(AND(J496&gt;=H496,J496&lt;I496),((J496-H496)/(I496-H496))*(F496-E496)+E496,F496)))),IF(J496="","",IF(J496&gt;G496,0,IF(AND(J496&lt;=G496,J496&gt;H496),((J496-G496)/(H496-G496))*(E496-D496)+D496,IF(AND(J496&lt;=H496,J496&gt;I496),((J496-H496)/(I496-H496))*(F496-E496)+E496,F496)))))</f>
        <v/>
      </c>
      <c r="L496" s="15" t="str">
        <f>IF(G496&lt;H496,"Proporcional","Inverso")</f>
        <v>Proporcional</v>
      </c>
    </row>
    <row r="497" spans="1:12" x14ac:dyDescent="0.35">
      <c r="A497" s="4" t="s">
        <v>145</v>
      </c>
      <c r="B497" s="5" t="s">
        <v>152</v>
      </c>
      <c r="C497" s="5" t="s">
        <v>209</v>
      </c>
      <c r="D497" s="9">
        <v>0.15</v>
      </c>
      <c r="E497" s="10">
        <v>0.21</v>
      </c>
      <c r="F497" s="11">
        <v>0.24</v>
      </c>
      <c r="G497" s="17">
        <v>0.04</v>
      </c>
      <c r="H497" s="17">
        <v>3.5000000000000003E-2</v>
      </c>
      <c r="I497" s="17">
        <v>0.03</v>
      </c>
      <c r="K497" s="16" t="str">
        <f>IF(L497="Proporcional",IF(J497="","",IF(J497&lt;G497,0,IF(AND(J497&gt;=G497,J497&lt;H497),((J497-G497)/(H497-G497))*(E497-D497)+D497,IF(AND(J497&gt;=H497,J497&lt;I497),((J497-H497)/(I497-H497))*(F497-E497)+E497,F497)))),IF(J497="","",IF(J497&gt;G497,0,IF(AND(J497&lt;=G497,J497&gt;H497),((J497-G497)/(H497-G497))*(E497-D497)+D497,IF(AND(J497&lt;=H497,J497&gt;I497),((J497-H497)/(I497-H497))*(F497-E497)+E497,F497)))))</f>
        <v/>
      </c>
      <c r="L497" s="15" t="str">
        <f>IF(G497&lt;H497,"Proporcional","Inverso")</f>
        <v>Inverso</v>
      </c>
    </row>
    <row r="498" spans="1:12" x14ac:dyDescent="0.35">
      <c r="A498" s="4" t="s">
        <v>145</v>
      </c>
      <c r="B498" s="5" t="s">
        <v>208</v>
      </c>
      <c r="C498" s="5" t="s">
        <v>146</v>
      </c>
      <c r="D498" s="9">
        <v>0.2</v>
      </c>
      <c r="E498" s="10">
        <v>0.27999999999999997</v>
      </c>
      <c r="F498" s="11">
        <v>0.32000000000000006</v>
      </c>
      <c r="G498" s="17">
        <v>0.75</v>
      </c>
      <c r="H498" s="17">
        <v>0.8</v>
      </c>
      <c r="I498" s="17">
        <v>0.85</v>
      </c>
      <c r="K498" s="16" t="str">
        <f>IF(L498="Proporcional",IF(J498="","",IF(J498&lt;G498,0,IF(AND(J498&gt;=G498,J498&lt;H498),((J498-G498)/(H498-G498))*(E498-D498)+D498,IF(AND(J498&gt;=H498,J498&lt;I498),((J498-H498)/(I498-H498))*(F498-E498)+E498,F498)))),IF(J498="","",IF(J498&gt;G498,0,IF(AND(J498&lt;=G498,J498&gt;H498),((J498-G498)/(H498-G498))*(E498-D498)+D498,IF(AND(J498&lt;=H498,J498&gt;I498),((J498-H498)/(I498-H498))*(F498-E498)+E498,F498)))))</f>
        <v/>
      </c>
      <c r="L498" s="15" t="str">
        <f>IF(G498&lt;H498,"Proporcional","Inverso")</f>
        <v>Proporcional</v>
      </c>
    </row>
    <row r="499" spans="1:12" x14ac:dyDescent="0.35">
      <c r="A499" s="4" t="s">
        <v>145</v>
      </c>
      <c r="B499" s="5" t="s">
        <v>208</v>
      </c>
      <c r="C499" s="5" t="s">
        <v>147</v>
      </c>
      <c r="D499" s="9">
        <v>0.15</v>
      </c>
      <c r="E499" s="10">
        <v>0.21</v>
      </c>
      <c r="F499" s="11">
        <v>0.24</v>
      </c>
      <c r="G499" s="17">
        <v>0.28000000000000003</v>
      </c>
      <c r="H499" s="17">
        <v>0.28999999999999998</v>
      </c>
      <c r="I499" s="17">
        <v>0.3</v>
      </c>
      <c r="K499" s="16" t="str">
        <f>IF(L499="Proporcional",IF(J499="","",IF(J499&lt;G499,0,IF(AND(J499&gt;=G499,J499&lt;H499),((J499-G499)/(H499-G499))*(E499-D499)+D499,IF(AND(J499&gt;=H499,J499&lt;I499),((J499-H499)/(I499-H499))*(F499-E499)+E499,F499)))),IF(J499="","",IF(J499&gt;G499,0,IF(AND(J499&lt;=G499,J499&gt;H499),((J499-G499)/(H499-G499))*(E499-D499)+D499,IF(AND(J499&lt;=H499,J499&gt;I499),((J499-H499)/(I499-H499))*(F499-E499)+E499,F499)))))</f>
        <v/>
      </c>
      <c r="L499" s="15" t="str">
        <f>IF(G499&lt;H499,"Proporcional","Inverso")</f>
        <v>Proporcional</v>
      </c>
    </row>
    <row r="500" spans="1:12" x14ac:dyDescent="0.35">
      <c r="A500" s="4" t="s">
        <v>145</v>
      </c>
      <c r="B500" s="5" t="s">
        <v>208</v>
      </c>
      <c r="C500" s="5" t="s">
        <v>209</v>
      </c>
      <c r="D500" s="9">
        <v>0.15</v>
      </c>
      <c r="E500" s="10">
        <v>0.21</v>
      </c>
      <c r="F500" s="11">
        <v>0.24</v>
      </c>
      <c r="G500" s="17">
        <v>0.04</v>
      </c>
      <c r="H500" s="17">
        <v>3.5000000000000003E-2</v>
      </c>
      <c r="I500" s="17">
        <v>0.03</v>
      </c>
      <c r="K500" s="16" t="str">
        <f>IF(L500="Proporcional",IF(J500="","",IF(J500&lt;G500,0,IF(AND(J500&gt;=G500,J500&lt;H500),((J500-G500)/(H500-G500))*(E500-D500)+D500,IF(AND(J500&gt;=H500,J500&lt;I500),((J500-H500)/(I500-H500))*(F500-E500)+E500,F500)))),IF(J500="","",IF(J500&gt;G500,0,IF(AND(J500&lt;=G500,J500&gt;H500),((J500-G500)/(H500-G500))*(E500-D500)+D500,IF(AND(J500&lt;=H500,J500&gt;I500),((J500-H500)/(I500-H500))*(F500-E500)+E500,F500)))))</f>
        <v/>
      </c>
      <c r="L500" s="15" t="str">
        <f>IF(G500&lt;H500,"Proporcional","Inverso")</f>
        <v>Inverso</v>
      </c>
    </row>
    <row r="501" spans="1:12" x14ac:dyDescent="0.35">
      <c r="A501" s="4" t="s">
        <v>145</v>
      </c>
      <c r="B501" s="5" t="s">
        <v>153</v>
      </c>
      <c r="C501" s="5" t="s">
        <v>146</v>
      </c>
      <c r="D501" s="9">
        <v>0.2</v>
      </c>
      <c r="E501" s="10">
        <v>0.27999999999999997</v>
      </c>
      <c r="F501" s="11">
        <v>0.32000000000000006</v>
      </c>
      <c r="G501" s="17">
        <v>0.75</v>
      </c>
      <c r="H501" s="17">
        <v>0.8</v>
      </c>
      <c r="I501" s="17">
        <v>0.85</v>
      </c>
      <c r="K501" s="16" t="str">
        <f>IF(L501="Proporcional",IF(J501="","",IF(J501&lt;G501,0,IF(AND(J501&gt;=G501,J501&lt;H501),((J501-G501)/(H501-G501))*(E501-D501)+D501,IF(AND(J501&gt;=H501,J501&lt;I501),((J501-H501)/(I501-H501))*(F501-E501)+E501,F501)))),IF(J501="","",IF(J501&gt;G501,0,IF(AND(J501&lt;=G501,J501&gt;H501),((J501-G501)/(H501-G501))*(E501-D501)+D501,IF(AND(J501&lt;=H501,J501&gt;I501),((J501-H501)/(I501-H501))*(F501-E501)+E501,F501)))))</f>
        <v/>
      </c>
      <c r="L501" s="15" t="str">
        <f>IF(G501&lt;H501,"Proporcional","Inverso")</f>
        <v>Proporcional</v>
      </c>
    </row>
    <row r="502" spans="1:12" x14ac:dyDescent="0.35">
      <c r="A502" s="4" t="s">
        <v>145</v>
      </c>
      <c r="B502" s="5" t="s">
        <v>153</v>
      </c>
      <c r="C502" s="5" t="s">
        <v>147</v>
      </c>
      <c r="D502" s="9">
        <v>0.15</v>
      </c>
      <c r="E502" s="10">
        <v>0.21</v>
      </c>
      <c r="F502" s="11">
        <v>0.24</v>
      </c>
      <c r="G502" s="17">
        <v>0.28000000000000003</v>
      </c>
      <c r="H502" s="17">
        <v>0.28999999999999998</v>
      </c>
      <c r="I502" s="17">
        <v>0.3</v>
      </c>
      <c r="K502" s="16" t="str">
        <f>IF(L502="Proporcional",IF(J502="","",IF(J502&lt;G502,0,IF(AND(J502&gt;=G502,J502&lt;H502),((J502-G502)/(H502-G502))*(E502-D502)+D502,IF(AND(J502&gt;=H502,J502&lt;I502),((J502-H502)/(I502-H502))*(F502-E502)+E502,F502)))),IF(J502="","",IF(J502&gt;G502,0,IF(AND(J502&lt;=G502,J502&gt;H502),((J502-G502)/(H502-G502))*(E502-D502)+D502,IF(AND(J502&lt;=H502,J502&gt;I502),((J502-H502)/(I502-H502))*(F502-E502)+E502,F502)))))</f>
        <v/>
      </c>
      <c r="L502" s="15" t="str">
        <f>IF(G502&lt;H502,"Proporcional","Inverso")</f>
        <v>Proporcional</v>
      </c>
    </row>
    <row r="503" spans="1:12" x14ac:dyDescent="0.35">
      <c r="A503" s="4" t="s">
        <v>145</v>
      </c>
      <c r="B503" s="5" t="s">
        <v>153</v>
      </c>
      <c r="C503" s="5" t="s">
        <v>209</v>
      </c>
      <c r="D503" s="9">
        <v>0.15</v>
      </c>
      <c r="E503" s="10">
        <v>0.21</v>
      </c>
      <c r="F503" s="11">
        <v>0.24</v>
      </c>
      <c r="G503" s="17">
        <v>0.04</v>
      </c>
      <c r="H503" s="17">
        <v>3.5000000000000003E-2</v>
      </c>
      <c r="I503" s="17">
        <v>0.03</v>
      </c>
      <c r="K503" s="16" t="str">
        <f>IF(L503="Proporcional",IF(J503="","",IF(J503&lt;G503,0,IF(AND(J503&gt;=G503,J503&lt;H503),((J503-G503)/(H503-G503))*(E503-D503)+D503,IF(AND(J503&gt;=H503,J503&lt;I503),((J503-H503)/(I503-H503))*(F503-E503)+E503,F503)))),IF(J503="","",IF(J503&gt;G503,0,IF(AND(J503&lt;=G503,J503&gt;H503),((J503-G503)/(H503-G503))*(E503-D503)+D503,IF(AND(J503&lt;=H503,J503&gt;I503),((J503-H503)/(I503-H503))*(F503-E503)+E503,F503)))))</f>
        <v/>
      </c>
      <c r="L503" s="15" t="str">
        <f>IF(G503&lt;H503,"Proporcional","Inverso")</f>
        <v>Inverso</v>
      </c>
    </row>
    <row r="504" spans="1:12" x14ac:dyDescent="0.35">
      <c r="A504" s="4" t="s">
        <v>145</v>
      </c>
      <c r="B504" s="5" t="s">
        <v>154</v>
      </c>
      <c r="C504" s="5" t="s">
        <v>146</v>
      </c>
      <c r="D504" s="9">
        <v>0.2</v>
      </c>
      <c r="E504" s="10">
        <v>0.27999999999999997</v>
      </c>
      <c r="F504" s="11">
        <v>0.32000000000000006</v>
      </c>
      <c r="G504" s="17">
        <v>0.75</v>
      </c>
      <c r="H504" s="17">
        <v>0.8</v>
      </c>
      <c r="I504" s="17">
        <v>0.85</v>
      </c>
      <c r="K504" s="16" t="str">
        <f>IF(L504="Proporcional",IF(J504="","",IF(J504&lt;G504,0,IF(AND(J504&gt;=G504,J504&lt;H504),((J504-G504)/(H504-G504))*(E504-D504)+D504,IF(AND(J504&gt;=H504,J504&lt;I504),((J504-H504)/(I504-H504))*(F504-E504)+E504,F504)))),IF(J504="","",IF(J504&gt;G504,0,IF(AND(J504&lt;=G504,J504&gt;H504),((J504-G504)/(H504-G504))*(E504-D504)+D504,IF(AND(J504&lt;=H504,J504&gt;I504),((J504-H504)/(I504-H504))*(F504-E504)+E504,F504)))))</f>
        <v/>
      </c>
      <c r="L504" s="15" t="str">
        <f>IF(G504&lt;H504,"Proporcional","Inverso")</f>
        <v>Proporcional</v>
      </c>
    </row>
    <row r="505" spans="1:12" x14ac:dyDescent="0.35">
      <c r="A505" s="4" t="s">
        <v>145</v>
      </c>
      <c r="B505" s="5" t="s">
        <v>154</v>
      </c>
      <c r="C505" s="5" t="s">
        <v>147</v>
      </c>
      <c r="D505" s="9">
        <v>0.15</v>
      </c>
      <c r="E505" s="10">
        <v>0.21</v>
      </c>
      <c r="F505" s="11">
        <v>0.24</v>
      </c>
      <c r="G505" s="17">
        <v>0.28000000000000003</v>
      </c>
      <c r="H505" s="17">
        <v>0.28999999999999998</v>
      </c>
      <c r="I505" s="17">
        <v>0.3</v>
      </c>
      <c r="K505" s="16" t="str">
        <f>IF(L505="Proporcional",IF(J505="","",IF(J505&lt;G505,0,IF(AND(J505&gt;=G505,J505&lt;H505),((J505-G505)/(H505-G505))*(E505-D505)+D505,IF(AND(J505&gt;=H505,J505&lt;I505),((J505-H505)/(I505-H505))*(F505-E505)+E505,F505)))),IF(J505="","",IF(J505&gt;G505,0,IF(AND(J505&lt;=G505,J505&gt;H505),((J505-G505)/(H505-G505))*(E505-D505)+D505,IF(AND(J505&lt;=H505,J505&gt;I505),((J505-H505)/(I505-H505))*(F505-E505)+E505,F505)))))</f>
        <v/>
      </c>
      <c r="L505" s="15" t="str">
        <f>IF(G505&lt;H505,"Proporcional","Inverso")</f>
        <v>Proporcional</v>
      </c>
    </row>
    <row r="506" spans="1:12" x14ac:dyDescent="0.35">
      <c r="A506" s="4" t="s">
        <v>145</v>
      </c>
      <c r="B506" s="5" t="s">
        <v>154</v>
      </c>
      <c r="C506" s="5" t="s">
        <v>209</v>
      </c>
      <c r="D506" s="9">
        <v>0.15</v>
      </c>
      <c r="E506" s="10">
        <v>0.21</v>
      </c>
      <c r="F506" s="11">
        <v>0.24</v>
      </c>
      <c r="G506" s="17">
        <v>0.04</v>
      </c>
      <c r="H506" s="17">
        <v>3.5000000000000003E-2</v>
      </c>
      <c r="I506" s="17">
        <v>0.03</v>
      </c>
      <c r="K506" s="16" t="str">
        <f>IF(L506="Proporcional",IF(J506="","",IF(J506&lt;G506,0,IF(AND(J506&gt;=G506,J506&lt;H506),((J506-G506)/(H506-G506))*(E506-D506)+D506,IF(AND(J506&gt;=H506,J506&lt;I506),((J506-H506)/(I506-H506))*(F506-E506)+E506,F506)))),IF(J506="","",IF(J506&gt;G506,0,IF(AND(J506&lt;=G506,J506&gt;H506),((J506-G506)/(H506-G506))*(E506-D506)+D506,IF(AND(J506&lt;=H506,J506&gt;I506),((J506-H506)/(I506-H506))*(F506-E506)+E506,F506)))))</f>
        <v/>
      </c>
      <c r="L506" s="15" t="str">
        <f>IF(G506&lt;H506,"Proporcional","Inverso")</f>
        <v>Inverso</v>
      </c>
    </row>
    <row r="507" spans="1:12" x14ac:dyDescent="0.35">
      <c r="A507" s="4" t="s">
        <v>145</v>
      </c>
      <c r="B507" s="5" t="s">
        <v>155</v>
      </c>
      <c r="C507" s="5" t="s">
        <v>146</v>
      </c>
      <c r="D507" s="9">
        <v>0.2</v>
      </c>
      <c r="E507" s="10">
        <v>0.27999999999999997</v>
      </c>
      <c r="F507" s="11">
        <v>0.32000000000000006</v>
      </c>
      <c r="G507" s="17">
        <v>0.75</v>
      </c>
      <c r="H507" s="17">
        <v>0.8</v>
      </c>
      <c r="I507" s="17">
        <v>0.85</v>
      </c>
      <c r="K507" s="16" t="str">
        <f>IF(L507="Proporcional",IF(J507="","",IF(J507&lt;G507,0,IF(AND(J507&gt;=G507,J507&lt;H507),((J507-G507)/(H507-G507))*(E507-D507)+D507,IF(AND(J507&gt;=H507,J507&lt;I507),((J507-H507)/(I507-H507))*(F507-E507)+E507,F507)))),IF(J507="","",IF(J507&gt;G507,0,IF(AND(J507&lt;=G507,J507&gt;H507),((J507-G507)/(H507-G507))*(E507-D507)+D507,IF(AND(J507&lt;=H507,J507&gt;I507),((J507-H507)/(I507-H507))*(F507-E507)+E507,F507)))))</f>
        <v/>
      </c>
      <c r="L507" s="15" t="str">
        <f>IF(G507&lt;H507,"Proporcional","Inverso")</f>
        <v>Proporcional</v>
      </c>
    </row>
    <row r="508" spans="1:12" x14ac:dyDescent="0.35">
      <c r="A508" s="4" t="s">
        <v>145</v>
      </c>
      <c r="B508" s="5" t="s">
        <v>155</v>
      </c>
      <c r="C508" s="5" t="s">
        <v>147</v>
      </c>
      <c r="D508" s="9">
        <v>0.15</v>
      </c>
      <c r="E508" s="10">
        <v>0.21</v>
      </c>
      <c r="F508" s="11">
        <v>0.24</v>
      </c>
      <c r="G508" s="17">
        <v>0.28000000000000003</v>
      </c>
      <c r="H508" s="17">
        <v>0.28999999999999998</v>
      </c>
      <c r="I508" s="17">
        <v>0.3</v>
      </c>
      <c r="K508" s="16" t="str">
        <f>IF(L508="Proporcional",IF(J508="","",IF(J508&lt;G508,0,IF(AND(J508&gt;=G508,J508&lt;H508),((J508-G508)/(H508-G508))*(E508-D508)+D508,IF(AND(J508&gt;=H508,J508&lt;I508),((J508-H508)/(I508-H508))*(F508-E508)+E508,F508)))),IF(J508="","",IF(J508&gt;G508,0,IF(AND(J508&lt;=G508,J508&gt;H508),((J508-G508)/(H508-G508))*(E508-D508)+D508,IF(AND(J508&lt;=H508,J508&gt;I508),((J508-H508)/(I508-H508))*(F508-E508)+E508,F508)))))</f>
        <v/>
      </c>
      <c r="L508" s="15" t="str">
        <f>IF(G508&lt;H508,"Proporcional","Inverso")</f>
        <v>Proporcional</v>
      </c>
    </row>
    <row r="509" spans="1:12" x14ac:dyDescent="0.35">
      <c r="A509" s="4" t="s">
        <v>145</v>
      </c>
      <c r="B509" s="5" t="s">
        <v>155</v>
      </c>
      <c r="C509" s="5" t="s">
        <v>209</v>
      </c>
      <c r="D509" s="9">
        <v>0.15</v>
      </c>
      <c r="E509" s="10">
        <v>0.21</v>
      </c>
      <c r="F509" s="11">
        <v>0.24</v>
      </c>
      <c r="G509" s="17">
        <v>0.04</v>
      </c>
      <c r="H509" s="17">
        <v>3.5000000000000003E-2</v>
      </c>
      <c r="I509" s="17">
        <v>0.03</v>
      </c>
      <c r="K509" s="16" t="str">
        <f>IF(L509="Proporcional",IF(J509="","",IF(J509&lt;G509,0,IF(AND(J509&gt;=G509,J509&lt;H509),((J509-G509)/(H509-G509))*(E509-D509)+D509,IF(AND(J509&gt;=H509,J509&lt;I509),((J509-H509)/(I509-H509))*(F509-E509)+E509,F509)))),IF(J509="","",IF(J509&gt;G509,0,IF(AND(J509&lt;=G509,J509&gt;H509),((J509-G509)/(H509-G509))*(E509-D509)+D509,IF(AND(J509&lt;=H509,J509&gt;I509),((J509-H509)/(I509-H509))*(F509-E509)+E509,F509)))))</f>
        <v/>
      </c>
      <c r="L509" s="15" t="str">
        <f>IF(G509&lt;H509,"Proporcional","Inverso")</f>
        <v>Inverso</v>
      </c>
    </row>
    <row r="510" spans="1:12" x14ac:dyDescent="0.35">
      <c r="A510" s="4" t="s">
        <v>145</v>
      </c>
      <c r="B510" s="5" t="s">
        <v>156</v>
      </c>
      <c r="C510" s="5" t="s">
        <v>146</v>
      </c>
      <c r="D510" s="9">
        <v>0.2</v>
      </c>
      <c r="E510" s="10">
        <v>0.27999999999999997</v>
      </c>
      <c r="F510" s="11">
        <v>0.32000000000000006</v>
      </c>
      <c r="G510" s="17">
        <v>0.75</v>
      </c>
      <c r="H510" s="17">
        <v>0.8</v>
      </c>
      <c r="I510" s="17">
        <v>0.85</v>
      </c>
      <c r="K510" s="16" t="str">
        <f>IF(L510="Proporcional",IF(J510="","",IF(J510&lt;G510,0,IF(AND(J510&gt;=G510,J510&lt;H510),((J510-G510)/(H510-G510))*(E510-D510)+D510,IF(AND(J510&gt;=H510,J510&lt;I510),((J510-H510)/(I510-H510))*(F510-E510)+E510,F510)))),IF(J510="","",IF(J510&gt;G510,0,IF(AND(J510&lt;=G510,J510&gt;H510),((J510-G510)/(H510-G510))*(E510-D510)+D510,IF(AND(J510&lt;=H510,J510&gt;I510),((J510-H510)/(I510-H510))*(F510-E510)+E510,F510)))))</f>
        <v/>
      </c>
      <c r="L510" s="15" t="str">
        <f>IF(G510&lt;H510,"Proporcional","Inverso")</f>
        <v>Proporcional</v>
      </c>
    </row>
    <row r="511" spans="1:12" x14ac:dyDescent="0.35">
      <c r="A511" s="4" t="s">
        <v>145</v>
      </c>
      <c r="B511" s="5" t="s">
        <v>156</v>
      </c>
      <c r="C511" s="5" t="s">
        <v>147</v>
      </c>
      <c r="D511" s="9">
        <v>0.15</v>
      </c>
      <c r="E511" s="10">
        <v>0.21</v>
      </c>
      <c r="F511" s="11">
        <v>0.24</v>
      </c>
      <c r="G511" s="17">
        <v>0.28000000000000003</v>
      </c>
      <c r="H511" s="17">
        <v>0.28999999999999998</v>
      </c>
      <c r="I511" s="17">
        <v>0.3</v>
      </c>
      <c r="K511" s="16" t="str">
        <f>IF(L511="Proporcional",IF(J511="","",IF(J511&lt;G511,0,IF(AND(J511&gt;=G511,J511&lt;H511),((J511-G511)/(H511-G511))*(E511-D511)+D511,IF(AND(J511&gt;=H511,J511&lt;I511),((J511-H511)/(I511-H511))*(F511-E511)+E511,F511)))),IF(J511="","",IF(J511&gt;G511,0,IF(AND(J511&lt;=G511,J511&gt;H511),((J511-G511)/(H511-G511))*(E511-D511)+D511,IF(AND(J511&lt;=H511,J511&gt;I511),((J511-H511)/(I511-H511))*(F511-E511)+E511,F511)))))</f>
        <v/>
      </c>
      <c r="L511" s="15" t="str">
        <f>IF(G511&lt;H511,"Proporcional","Inverso")</f>
        <v>Proporcional</v>
      </c>
    </row>
    <row r="512" spans="1:12" x14ac:dyDescent="0.35">
      <c r="A512" s="4" t="s">
        <v>145</v>
      </c>
      <c r="B512" s="5" t="s">
        <v>156</v>
      </c>
      <c r="C512" s="5" t="s">
        <v>209</v>
      </c>
      <c r="D512" s="9">
        <v>0.15</v>
      </c>
      <c r="E512" s="10">
        <v>0.21</v>
      </c>
      <c r="F512" s="11">
        <v>0.24</v>
      </c>
      <c r="G512" s="17">
        <v>0.04</v>
      </c>
      <c r="H512" s="17">
        <v>3.5000000000000003E-2</v>
      </c>
      <c r="I512" s="17">
        <v>0.03</v>
      </c>
      <c r="K512" s="16" t="str">
        <f>IF(L512="Proporcional",IF(J512="","",IF(J512&lt;G512,0,IF(AND(J512&gt;=G512,J512&lt;H512),((J512-G512)/(H512-G512))*(E512-D512)+D512,IF(AND(J512&gt;=H512,J512&lt;I512),((J512-H512)/(I512-H512))*(F512-E512)+E512,F512)))),IF(J512="","",IF(J512&gt;G512,0,IF(AND(J512&lt;=G512,J512&gt;H512),((J512-G512)/(H512-G512))*(E512-D512)+D512,IF(AND(J512&lt;=H512,J512&gt;I512),((J512-H512)/(I512-H512))*(F512-E512)+E512,F512)))))</f>
        <v/>
      </c>
      <c r="L512" s="15" t="str">
        <f>IF(G512&lt;H512,"Proporcional","Inverso")</f>
        <v>Inverso</v>
      </c>
    </row>
    <row r="513" spans="1:22" x14ac:dyDescent="0.35">
      <c r="A513" s="4" t="s">
        <v>145</v>
      </c>
      <c r="B513" s="5" t="s">
        <v>157</v>
      </c>
      <c r="C513" s="5" t="s">
        <v>146</v>
      </c>
      <c r="D513" s="9">
        <v>0.2</v>
      </c>
      <c r="E513" s="10">
        <v>0.27999999999999997</v>
      </c>
      <c r="F513" s="11">
        <v>0.32000000000000006</v>
      </c>
      <c r="G513" s="17">
        <v>0.75</v>
      </c>
      <c r="H513" s="17">
        <v>0.8</v>
      </c>
      <c r="I513" s="17">
        <v>0.85</v>
      </c>
      <c r="K513" s="16" t="str">
        <f>IF(L513="Proporcional",IF(J513="","",IF(J513&lt;G513,0,IF(AND(J513&gt;=G513,J513&lt;H513),((J513-G513)/(H513-G513))*(E513-D513)+D513,IF(AND(J513&gt;=H513,J513&lt;I513),((J513-H513)/(I513-H513))*(F513-E513)+E513,F513)))),IF(J513="","",IF(J513&gt;G513,0,IF(AND(J513&lt;=G513,J513&gt;H513),((J513-G513)/(H513-G513))*(E513-D513)+D513,IF(AND(J513&lt;=H513,J513&gt;I513),((J513-H513)/(I513-H513))*(F513-E513)+E513,F513)))))</f>
        <v/>
      </c>
      <c r="L513" s="15" t="str">
        <f>IF(G513&lt;H513,"Proporcional","Inverso")</f>
        <v>Proporcional</v>
      </c>
    </row>
    <row r="514" spans="1:22" x14ac:dyDescent="0.35">
      <c r="A514" s="4" t="s">
        <v>145</v>
      </c>
      <c r="B514" s="5" t="s">
        <v>157</v>
      </c>
      <c r="C514" s="5" t="s">
        <v>147</v>
      </c>
      <c r="D514" s="9">
        <v>0.15</v>
      </c>
      <c r="E514" s="10">
        <v>0.21</v>
      </c>
      <c r="F514" s="11">
        <v>0.24</v>
      </c>
      <c r="G514" s="17">
        <v>0.28000000000000003</v>
      </c>
      <c r="H514" s="17">
        <v>0.28999999999999998</v>
      </c>
      <c r="I514" s="17">
        <v>0.3</v>
      </c>
      <c r="K514" s="16" t="str">
        <f>IF(L514="Proporcional",IF(J514="","",IF(J514&lt;G514,0,IF(AND(J514&gt;=G514,J514&lt;H514),((J514-G514)/(H514-G514))*(E514-D514)+D514,IF(AND(J514&gt;=H514,J514&lt;I514),((J514-H514)/(I514-H514))*(F514-E514)+E514,F514)))),IF(J514="","",IF(J514&gt;G514,0,IF(AND(J514&lt;=G514,J514&gt;H514),((J514-G514)/(H514-G514))*(E514-D514)+D514,IF(AND(J514&lt;=H514,J514&gt;I514),((J514-H514)/(I514-H514))*(F514-E514)+E514,F514)))))</f>
        <v/>
      </c>
      <c r="L514" s="15" t="str">
        <f>IF(G514&lt;H514,"Proporcional","Inverso")</f>
        <v>Proporcional</v>
      </c>
    </row>
    <row r="515" spans="1:22" x14ac:dyDescent="0.35">
      <c r="A515" s="4" t="s">
        <v>145</v>
      </c>
      <c r="B515" s="5" t="s">
        <v>157</v>
      </c>
      <c r="C515" s="5" t="s">
        <v>209</v>
      </c>
      <c r="D515" s="9">
        <v>0.15</v>
      </c>
      <c r="E515" s="10">
        <v>0.21</v>
      </c>
      <c r="F515" s="11">
        <v>0.24</v>
      </c>
      <c r="G515" s="17">
        <v>0.04</v>
      </c>
      <c r="H515" s="17">
        <v>3.5000000000000003E-2</v>
      </c>
      <c r="I515" s="17">
        <v>0.03</v>
      </c>
      <c r="K515" s="16" t="str">
        <f>IF(L515="Proporcional",IF(J515="","",IF(J515&lt;G515,0,IF(AND(J515&gt;=G515,J515&lt;H515),((J515-G515)/(H515-G515))*(E515-D515)+D515,IF(AND(J515&gt;=H515,J515&lt;I515),((J515-H515)/(I515-H515))*(F515-E515)+E515,F515)))),IF(J515="","",IF(J515&gt;G515,0,IF(AND(J515&lt;=G515,J515&gt;H515),((J515-G515)/(H515-G515))*(E515-D515)+D515,IF(AND(J515&lt;=H515,J515&gt;I515),((J515-H515)/(I515-H515))*(F515-E515)+E515,F515)))))</f>
        <v/>
      </c>
      <c r="L515" s="15" t="str">
        <f>IF(G515&lt;H515,"Proporcional","Inverso")</f>
        <v>Inverso</v>
      </c>
    </row>
    <row r="516" spans="1:22" x14ac:dyDescent="0.35">
      <c r="A516" s="4" t="s">
        <v>145</v>
      </c>
      <c r="B516" s="5" t="s">
        <v>158</v>
      </c>
      <c r="C516" s="5" t="s">
        <v>146</v>
      </c>
      <c r="D516" s="9">
        <v>0.2</v>
      </c>
      <c r="E516" s="10">
        <v>0.27999999999999997</v>
      </c>
      <c r="F516" s="11">
        <v>0.32000000000000006</v>
      </c>
      <c r="G516" s="17">
        <v>0.75</v>
      </c>
      <c r="H516" s="17">
        <v>0.8</v>
      </c>
      <c r="I516" s="17">
        <v>0.85</v>
      </c>
      <c r="K516" s="16" t="str">
        <f>IF(L516="Proporcional",IF(J516="","",IF(J516&lt;G516,0,IF(AND(J516&gt;=G516,J516&lt;H516),((J516-G516)/(H516-G516))*(E516-D516)+D516,IF(AND(J516&gt;=H516,J516&lt;I516),((J516-H516)/(I516-H516))*(F516-E516)+E516,F516)))),IF(J516="","",IF(J516&gt;G516,0,IF(AND(J516&lt;=G516,J516&gt;H516),((J516-G516)/(H516-G516))*(E516-D516)+D516,IF(AND(J516&lt;=H516,J516&gt;I516),((J516-H516)/(I516-H516))*(F516-E516)+E516,F516)))))</f>
        <v/>
      </c>
      <c r="L516" s="15" t="str">
        <f>IF(G516&lt;H516,"Proporcional","Inverso")</f>
        <v>Proporcional</v>
      </c>
    </row>
    <row r="517" spans="1:22" x14ac:dyDescent="0.35">
      <c r="A517" s="4" t="s">
        <v>145</v>
      </c>
      <c r="B517" s="5" t="s">
        <v>158</v>
      </c>
      <c r="C517" s="5" t="s">
        <v>147</v>
      </c>
      <c r="D517" s="9">
        <v>0.15</v>
      </c>
      <c r="E517" s="10">
        <v>0.21</v>
      </c>
      <c r="F517" s="11">
        <v>0.24</v>
      </c>
      <c r="G517" s="17">
        <v>0.28000000000000003</v>
      </c>
      <c r="H517" s="17">
        <v>0.28999999999999998</v>
      </c>
      <c r="I517" s="17">
        <v>0.3</v>
      </c>
      <c r="K517" s="16" t="str">
        <f>IF(L517="Proporcional",IF(J517="","",IF(J517&lt;G517,0,IF(AND(J517&gt;=G517,J517&lt;H517),((J517-G517)/(H517-G517))*(E517-D517)+D517,IF(AND(J517&gt;=H517,J517&lt;I517),((J517-H517)/(I517-H517))*(F517-E517)+E517,F517)))),IF(J517="","",IF(J517&gt;G517,0,IF(AND(J517&lt;=G517,J517&gt;H517),((J517-G517)/(H517-G517))*(E517-D517)+D517,IF(AND(J517&lt;=H517,J517&gt;I517),((J517-H517)/(I517-H517))*(F517-E517)+E517,F517)))))</f>
        <v/>
      </c>
      <c r="L517" s="15" t="str">
        <f>IF(G517&lt;H517,"Proporcional","Inverso")</f>
        <v>Proporcional</v>
      </c>
    </row>
    <row r="518" spans="1:22" x14ac:dyDescent="0.35">
      <c r="A518" s="4" t="s">
        <v>145</v>
      </c>
      <c r="B518" s="5" t="s">
        <v>158</v>
      </c>
      <c r="C518" s="5" t="s">
        <v>209</v>
      </c>
      <c r="D518" s="9">
        <v>0.15</v>
      </c>
      <c r="E518" s="10">
        <v>0.21</v>
      </c>
      <c r="F518" s="11">
        <v>0.24</v>
      </c>
      <c r="G518" s="17">
        <v>0.04</v>
      </c>
      <c r="H518" s="17">
        <v>3.5000000000000003E-2</v>
      </c>
      <c r="I518" s="17">
        <v>0.03</v>
      </c>
      <c r="K518" s="16" t="str">
        <f>IF(L518="Proporcional",IF(J518="","",IF(J518&lt;G518,0,IF(AND(J518&gt;=G518,J518&lt;H518),((J518-G518)/(H518-G518))*(E518-D518)+D518,IF(AND(J518&gt;=H518,J518&lt;I518),((J518-H518)/(I518-H518))*(F518-E518)+E518,F518)))),IF(J518="","",IF(J518&gt;G518,0,IF(AND(J518&lt;=G518,J518&gt;H518),((J518-G518)/(H518-G518))*(E518-D518)+D518,IF(AND(J518&lt;=H518,J518&gt;I518),((J518-H518)/(I518-H518))*(F518-E518)+E518,F518)))))</f>
        <v/>
      </c>
      <c r="L518" s="15" t="str">
        <f>IF(G518&lt;H518,"Proporcional","Inverso")</f>
        <v>Inverso</v>
      </c>
    </row>
    <row r="519" spans="1:22" x14ac:dyDescent="0.35">
      <c r="A519" s="4" t="s">
        <v>145</v>
      </c>
      <c r="B519" s="5" t="s">
        <v>159</v>
      </c>
      <c r="C519" s="5" t="s">
        <v>146</v>
      </c>
      <c r="D519" s="9">
        <v>0.2</v>
      </c>
      <c r="E519" s="10">
        <v>0.27999999999999997</v>
      </c>
      <c r="F519" s="11">
        <v>0.32000000000000006</v>
      </c>
      <c r="G519" s="17">
        <v>0.75</v>
      </c>
      <c r="H519" s="17">
        <v>0.8</v>
      </c>
      <c r="I519" s="17">
        <v>0.85</v>
      </c>
      <c r="K519" s="16" t="str">
        <f>IF(L519="Proporcional",IF(J519="","",IF(J519&lt;G519,0,IF(AND(J519&gt;=G519,J519&lt;H519),((J519-G519)/(H519-G519))*(E519-D519)+D519,IF(AND(J519&gt;=H519,J519&lt;I519),((J519-H519)/(I519-H519))*(F519-E519)+E519,F519)))),IF(J519="","",IF(J519&gt;G519,0,IF(AND(J519&lt;=G519,J519&gt;H519),((J519-G519)/(H519-G519))*(E519-D519)+D519,IF(AND(J519&lt;=H519,J519&gt;I519),((J519-H519)/(I519-H519))*(F519-E519)+E519,F519)))))</f>
        <v/>
      </c>
      <c r="L519" s="15" t="str">
        <f>IF(G519&lt;H519,"Proporcional","Inverso")</f>
        <v>Proporcional</v>
      </c>
    </row>
    <row r="520" spans="1:22" x14ac:dyDescent="0.35">
      <c r="A520" s="4" t="s">
        <v>145</v>
      </c>
      <c r="B520" s="5" t="s">
        <v>159</v>
      </c>
      <c r="C520" s="5" t="s">
        <v>147</v>
      </c>
      <c r="D520" s="9">
        <v>0.15</v>
      </c>
      <c r="E520" s="10">
        <v>0.21</v>
      </c>
      <c r="F520" s="11">
        <v>0.24</v>
      </c>
      <c r="G520" s="17">
        <v>0.28000000000000003</v>
      </c>
      <c r="H520" s="17">
        <v>0.28999999999999998</v>
      </c>
      <c r="I520" s="17">
        <v>0.3</v>
      </c>
      <c r="K520" s="16" t="str">
        <f>IF(L520="Proporcional",IF(J520="","",IF(J520&lt;G520,0,IF(AND(J520&gt;=G520,J520&lt;H520),((J520-G520)/(H520-G520))*(E520-D520)+D520,IF(AND(J520&gt;=H520,J520&lt;I520),((J520-H520)/(I520-H520))*(F520-E520)+E520,F520)))),IF(J520="","",IF(J520&gt;G520,0,IF(AND(J520&lt;=G520,J520&gt;H520),((J520-G520)/(H520-G520))*(E520-D520)+D520,IF(AND(J520&lt;=H520,J520&gt;I520),((J520-H520)/(I520-H520))*(F520-E520)+E520,F520)))))</f>
        <v/>
      </c>
      <c r="L520" s="15" t="str">
        <f>IF(G520&lt;H520,"Proporcional","Inverso")</f>
        <v>Proporcional</v>
      </c>
    </row>
    <row r="521" spans="1:22" x14ac:dyDescent="0.35">
      <c r="A521" s="4" t="s">
        <v>145</v>
      </c>
      <c r="B521" s="5" t="s">
        <v>159</v>
      </c>
      <c r="C521" s="5" t="s">
        <v>209</v>
      </c>
      <c r="D521" s="9">
        <v>0.15</v>
      </c>
      <c r="E521" s="10">
        <v>0.21</v>
      </c>
      <c r="F521" s="11">
        <v>0.24</v>
      </c>
      <c r="G521" s="17">
        <v>0.04</v>
      </c>
      <c r="H521" s="17">
        <v>3.5000000000000003E-2</v>
      </c>
      <c r="I521" s="17">
        <v>0.03</v>
      </c>
      <c r="K521" s="16" t="str">
        <f>IF(L521="Proporcional",IF(J521="","",IF(J521&lt;G521,0,IF(AND(J521&gt;=G521,J521&lt;H521),((J521-G521)/(H521-G521))*(E521-D521)+D521,IF(AND(J521&gt;=H521,J521&lt;I521),((J521-H521)/(I521-H521))*(F521-E521)+E521,F521)))),IF(J521="","",IF(J521&gt;G521,0,IF(AND(J521&lt;=G521,J521&gt;H521),((J521-G521)/(H521-G521))*(E521-D521)+D521,IF(AND(J521&lt;=H521,J521&gt;I521),((J521-H521)/(I521-H521))*(F521-E521)+E521,F521)))))</f>
        <v/>
      </c>
      <c r="L521" s="15" t="str">
        <f>IF(G521&lt;H521,"Proporcional","Inverso")</f>
        <v>Inverso</v>
      </c>
    </row>
    <row r="522" spans="1:22" x14ac:dyDescent="0.35">
      <c r="A522" s="4" t="s">
        <v>211</v>
      </c>
      <c r="B522" s="5" t="s">
        <v>87</v>
      </c>
      <c r="C522" s="5" t="s">
        <v>228</v>
      </c>
      <c r="D522" s="21">
        <v>0.15</v>
      </c>
      <c r="E522" s="22">
        <v>0.21</v>
      </c>
      <c r="F522" s="23">
        <v>0.24</v>
      </c>
      <c r="G522" s="17">
        <v>0.75</v>
      </c>
      <c r="H522" s="17">
        <v>0.8</v>
      </c>
      <c r="I522" s="17">
        <v>0.85</v>
      </c>
      <c r="L522" s="15" t="str">
        <f>IF(G522&lt;H522,"Proporcional","Inverso")</f>
        <v>Proporcional</v>
      </c>
      <c r="N522" s="6" t="s">
        <v>210</v>
      </c>
      <c r="O522" s="6" t="s">
        <v>160</v>
      </c>
      <c r="P522" s="6" t="s">
        <v>226</v>
      </c>
      <c r="Q522" s="1"/>
      <c r="R522" s="1"/>
      <c r="S522" s="1"/>
      <c r="T522" s="19">
        <v>0.15</v>
      </c>
      <c r="U522" s="19">
        <v>0.25</v>
      </c>
      <c r="V522" s="19">
        <v>0.4</v>
      </c>
    </row>
    <row r="523" spans="1:22" x14ac:dyDescent="0.35">
      <c r="A523" s="4" t="s">
        <v>211</v>
      </c>
      <c r="B523" s="5" t="s">
        <v>87</v>
      </c>
      <c r="C523" s="5" t="s">
        <v>166</v>
      </c>
      <c r="D523" s="21">
        <v>0.1</v>
      </c>
      <c r="E523" s="22">
        <v>0.13999999999999999</v>
      </c>
      <c r="F523" s="23">
        <v>0.16000000000000003</v>
      </c>
      <c r="G523" s="17" t="s">
        <v>109</v>
      </c>
      <c r="H523" s="17" t="s">
        <v>238</v>
      </c>
      <c r="I523" s="17" t="s">
        <v>239</v>
      </c>
      <c r="L523" s="15" t="str">
        <f>IF(G523&lt;H523,"Proporcional","Inverso")</f>
        <v>Proporcional</v>
      </c>
      <c r="N523" s="6" t="s">
        <v>210</v>
      </c>
      <c r="O523" s="6" t="s">
        <v>179</v>
      </c>
      <c r="P523" s="6" t="s">
        <v>226</v>
      </c>
      <c r="Q523" s="1"/>
      <c r="R523" s="1"/>
      <c r="S523" s="1"/>
      <c r="T523" s="19">
        <v>0.15</v>
      </c>
      <c r="U523" s="19">
        <v>0.25</v>
      </c>
      <c r="V523" s="19">
        <v>0.4</v>
      </c>
    </row>
    <row r="524" spans="1:22" x14ac:dyDescent="0.35">
      <c r="A524" s="4" t="s">
        <v>211</v>
      </c>
      <c r="B524" s="5" t="s">
        <v>87</v>
      </c>
      <c r="C524" s="5" t="s">
        <v>226</v>
      </c>
      <c r="D524" s="21">
        <v>0.125</v>
      </c>
      <c r="E524" s="22">
        <v>0.17499999999999999</v>
      </c>
      <c r="F524" s="23">
        <v>0.2</v>
      </c>
      <c r="G524" s="17">
        <v>0.15</v>
      </c>
      <c r="H524" s="17">
        <v>0.25</v>
      </c>
      <c r="I524" s="17">
        <v>0.4</v>
      </c>
      <c r="L524" s="15" t="str">
        <f>IF(G524&lt;H524,"Proporcional","Inverso")</f>
        <v>Proporcional</v>
      </c>
      <c r="N524" s="6" t="s">
        <v>210</v>
      </c>
      <c r="O524" s="6" t="s">
        <v>100</v>
      </c>
      <c r="P524" s="6" t="s">
        <v>226</v>
      </c>
      <c r="Q524" s="1"/>
      <c r="R524" s="1"/>
      <c r="S524" s="1"/>
      <c r="T524" s="19">
        <v>0.15</v>
      </c>
      <c r="U524" s="19">
        <v>0.25</v>
      </c>
      <c r="V524" s="19">
        <v>0.4</v>
      </c>
    </row>
    <row r="525" spans="1:22" x14ac:dyDescent="0.35">
      <c r="A525" s="4" t="s">
        <v>211</v>
      </c>
      <c r="B525" s="5" t="s">
        <v>87</v>
      </c>
      <c r="C525" s="5" t="s">
        <v>227</v>
      </c>
      <c r="D525" s="21">
        <v>0.125</v>
      </c>
      <c r="E525" s="22">
        <v>0.17499999999999999</v>
      </c>
      <c r="F525" s="23">
        <v>0.2</v>
      </c>
      <c r="G525" s="17" t="s">
        <v>235</v>
      </c>
      <c r="H525" s="17" t="s">
        <v>236</v>
      </c>
      <c r="I525" s="17" t="s">
        <v>237</v>
      </c>
      <c r="L525" s="15" t="str">
        <f>IF(G525&lt;H525,"Proporcional","Inverso")</f>
        <v>Inverso</v>
      </c>
      <c r="N525" s="6" t="s">
        <v>210</v>
      </c>
      <c r="O525" s="6" t="s">
        <v>178</v>
      </c>
      <c r="P525" s="6" t="s">
        <v>226</v>
      </c>
      <c r="Q525" s="1"/>
      <c r="R525" s="1"/>
      <c r="S525" s="1"/>
      <c r="T525" s="19">
        <v>0.15</v>
      </c>
      <c r="U525" s="19">
        <v>0.25</v>
      </c>
      <c r="V525" s="19">
        <v>0.4</v>
      </c>
    </row>
    <row r="526" spans="1:22" x14ac:dyDescent="0.35">
      <c r="A526" s="4" t="s">
        <v>211</v>
      </c>
      <c r="B526" s="5" t="s">
        <v>88</v>
      </c>
      <c r="C526" s="5" t="s">
        <v>228</v>
      </c>
      <c r="D526" s="21">
        <v>0.15</v>
      </c>
      <c r="E526" s="22">
        <v>0.21</v>
      </c>
      <c r="F526" s="23">
        <v>0.24</v>
      </c>
      <c r="G526" s="17">
        <v>0.75</v>
      </c>
      <c r="H526" s="17">
        <v>0.8</v>
      </c>
      <c r="I526" s="17">
        <v>0.85</v>
      </c>
      <c r="L526" s="15" t="str">
        <f>IF(G526&lt;H526,"Proporcional","Inverso")</f>
        <v>Proporcional</v>
      </c>
      <c r="N526" s="6" t="s">
        <v>210</v>
      </c>
      <c r="O526" s="6" t="s">
        <v>98</v>
      </c>
      <c r="P526" s="6" t="s">
        <v>226</v>
      </c>
      <c r="Q526" s="1"/>
      <c r="R526" s="1"/>
      <c r="S526" s="1"/>
      <c r="T526" s="19">
        <v>0.15</v>
      </c>
      <c r="U526" s="19">
        <v>0.25</v>
      </c>
      <c r="V526" s="19">
        <v>0.4</v>
      </c>
    </row>
    <row r="527" spans="1:22" x14ac:dyDescent="0.35">
      <c r="A527" s="4" t="s">
        <v>211</v>
      </c>
      <c r="B527" s="5" t="s">
        <v>88</v>
      </c>
      <c r="C527" s="5" t="s">
        <v>166</v>
      </c>
      <c r="D527" s="21">
        <v>0.1</v>
      </c>
      <c r="E527" s="22">
        <v>0.13999999999999999</v>
      </c>
      <c r="F527" s="23">
        <v>0.16000000000000003</v>
      </c>
      <c r="G527" s="17" t="s">
        <v>109</v>
      </c>
      <c r="H527" s="17" t="s">
        <v>238</v>
      </c>
      <c r="I527" s="17" t="s">
        <v>239</v>
      </c>
      <c r="L527" s="15" t="str">
        <f>IF(G527&lt;H527,"Proporcional","Inverso")</f>
        <v>Proporcional</v>
      </c>
      <c r="N527" s="6" t="s">
        <v>210</v>
      </c>
      <c r="O527" s="6" t="s">
        <v>177</v>
      </c>
      <c r="P527" s="6" t="s">
        <v>226</v>
      </c>
      <c r="Q527" s="1"/>
      <c r="R527" s="1"/>
      <c r="S527" s="1"/>
      <c r="T527" s="19">
        <v>0.15</v>
      </c>
      <c r="U527" s="19">
        <v>0.25</v>
      </c>
      <c r="V527" s="19">
        <v>0.4</v>
      </c>
    </row>
    <row r="528" spans="1:22" x14ac:dyDescent="0.35">
      <c r="A528" s="4" t="s">
        <v>211</v>
      </c>
      <c r="B528" s="5" t="s">
        <v>88</v>
      </c>
      <c r="C528" s="5" t="s">
        <v>226</v>
      </c>
      <c r="D528" s="21">
        <v>0.125</v>
      </c>
      <c r="E528" s="22">
        <v>0.17499999999999999</v>
      </c>
      <c r="F528" s="23">
        <v>0.2</v>
      </c>
      <c r="G528" s="17">
        <v>0.15</v>
      </c>
      <c r="H528" s="17">
        <v>0.25</v>
      </c>
      <c r="I528" s="17">
        <v>0.4</v>
      </c>
      <c r="L528" s="15" t="str">
        <f>IF(G528&lt;H528,"Proporcional","Inverso")</f>
        <v>Proporcional</v>
      </c>
      <c r="N528" s="6" t="s">
        <v>210</v>
      </c>
      <c r="O528" s="6" t="s">
        <v>99</v>
      </c>
      <c r="P528" s="6" t="s">
        <v>226</v>
      </c>
      <c r="Q528" s="1"/>
      <c r="R528" s="1"/>
      <c r="S528" s="1"/>
      <c r="T528" s="19">
        <v>0.15</v>
      </c>
      <c r="U528" s="19">
        <v>0.25</v>
      </c>
      <c r="V528" s="19">
        <v>0.4</v>
      </c>
    </row>
    <row r="529" spans="1:22" x14ac:dyDescent="0.35">
      <c r="A529" s="4" t="s">
        <v>211</v>
      </c>
      <c r="B529" s="5" t="s">
        <v>88</v>
      </c>
      <c r="C529" s="5" t="s">
        <v>227</v>
      </c>
      <c r="D529" s="21">
        <v>0.125</v>
      </c>
      <c r="E529" s="22">
        <v>0.17499999999999999</v>
      </c>
      <c r="F529" s="23">
        <v>0.2</v>
      </c>
      <c r="G529" s="17" t="s">
        <v>235</v>
      </c>
      <c r="H529" s="17" t="s">
        <v>236</v>
      </c>
      <c r="I529" s="17" t="s">
        <v>237</v>
      </c>
      <c r="L529" s="15" t="str">
        <f>IF(G529&lt;H529,"Proporcional","Inverso")</f>
        <v>Inverso</v>
      </c>
      <c r="N529" s="6" t="s">
        <v>210</v>
      </c>
      <c r="O529" s="6" t="s">
        <v>108</v>
      </c>
      <c r="P529" s="6" t="s">
        <v>226</v>
      </c>
      <c r="Q529" s="1"/>
      <c r="R529" s="1"/>
      <c r="S529" s="1"/>
      <c r="T529" s="19">
        <v>0.15</v>
      </c>
      <c r="U529" s="19">
        <v>0.25</v>
      </c>
      <c r="V529" s="19">
        <v>0.4</v>
      </c>
    </row>
    <row r="530" spans="1:22" x14ac:dyDescent="0.35">
      <c r="A530" s="4" t="s">
        <v>211</v>
      </c>
      <c r="B530" s="5" t="s">
        <v>89</v>
      </c>
      <c r="C530" s="5" t="s">
        <v>228</v>
      </c>
      <c r="D530" s="21">
        <v>0.15</v>
      </c>
      <c r="E530" s="22">
        <v>0.21</v>
      </c>
      <c r="F530" s="23">
        <v>0.24</v>
      </c>
      <c r="G530" s="17">
        <v>0.75</v>
      </c>
      <c r="H530" s="17">
        <v>0.8</v>
      </c>
      <c r="I530" s="17">
        <v>0.85</v>
      </c>
      <c r="L530" s="15" t="str">
        <f>IF(G530&lt;H530,"Proporcional","Inverso")</f>
        <v>Proporcional</v>
      </c>
      <c r="N530" s="6" t="s">
        <v>210</v>
      </c>
      <c r="O530" s="6" t="s">
        <v>173</v>
      </c>
      <c r="P530" s="6" t="s">
        <v>226</v>
      </c>
      <c r="Q530" s="1"/>
      <c r="R530" s="1"/>
      <c r="S530" s="1"/>
      <c r="T530" s="19">
        <v>0.15</v>
      </c>
      <c r="U530" s="19">
        <v>0.25</v>
      </c>
      <c r="V530" s="19">
        <v>0.4</v>
      </c>
    </row>
    <row r="531" spans="1:22" x14ac:dyDescent="0.35">
      <c r="A531" s="4" t="s">
        <v>211</v>
      </c>
      <c r="B531" s="5" t="s">
        <v>89</v>
      </c>
      <c r="C531" s="5" t="s">
        <v>166</v>
      </c>
      <c r="D531" s="21">
        <v>0.1</v>
      </c>
      <c r="E531" s="22">
        <v>0.13999999999999999</v>
      </c>
      <c r="F531" s="23">
        <v>0.16000000000000003</v>
      </c>
      <c r="G531" s="17" t="s">
        <v>109</v>
      </c>
      <c r="H531" s="17" t="s">
        <v>238</v>
      </c>
      <c r="I531" s="17" t="s">
        <v>239</v>
      </c>
      <c r="L531" s="15" t="str">
        <f>IF(G531&lt;H531,"Proporcional","Inverso")</f>
        <v>Proporcional</v>
      </c>
      <c r="N531" s="6" t="s">
        <v>210</v>
      </c>
      <c r="O531" s="6" t="s">
        <v>96</v>
      </c>
      <c r="P531" s="6" t="s">
        <v>226</v>
      </c>
      <c r="Q531" s="1"/>
      <c r="R531" s="1"/>
      <c r="S531" s="1"/>
      <c r="T531" s="19">
        <v>0.15</v>
      </c>
      <c r="U531" s="19">
        <v>0.25</v>
      </c>
      <c r="V531" s="19">
        <v>0.4</v>
      </c>
    </row>
    <row r="532" spans="1:22" x14ac:dyDescent="0.35">
      <c r="A532" s="4" t="s">
        <v>211</v>
      </c>
      <c r="B532" s="5" t="s">
        <v>89</v>
      </c>
      <c r="C532" s="5" t="s">
        <v>226</v>
      </c>
      <c r="D532" s="21">
        <v>0.125</v>
      </c>
      <c r="E532" s="22">
        <v>0.17499999999999999</v>
      </c>
      <c r="F532" s="23">
        <v>0.2</v>
      </c>
      <c r="G532" s="17">
        <v>0.15</v>
      </c>
      <c r="H532" s="17">
        <v>0.25</v>
      </c>
      <c r="I532" s="17">
        <v>0.4</v>
      </c>
      <c r="L532" s="15" t="str">
        <f>IF(G532&lt;H532,"Proporcional","Inverso")</f>
        <v>Proporcional</v>
      </c>
      <c r="N532" s="6" t="s">
        <v>210</v>
      </c>
      <c r="O532" s="6" t="s">
        <v>97</v>
      </c>
      <c r="P532" s="6" t="s">
        <v>226</v>
      </c>
      <c r="Q532" s="1"/>
      <c r="R532" s="1"/>
      <c r="S532" s="1"/>
      <c r="T532" s="19">
        <v>0.15</v>
      </c>
      <c r="U532" s="19">
        <v>0.25</v>
      </c>
      <c r="V532" s="19">
        <v>0.4</v>
      </c>
    </row>
    <row r="533" spans="1:22" x14ac:dyDescent="0.35">
      <c r="A533" s="4" t="s">
        <v>211</v>
      </c>
      <c r="B533" s="5" t="s">
        <v>89</v>
      </c>
      <c r="C533" s="5" t="s">
        <v>227</v>
      </c>
      <c r="D533" s="21">
        <v>0.125</v>
      </c>
      <c r="E533" s="22">
        <v>0.17499999999999999</v>
      </c>
      <c r="F533" s="23">
        <v>0.2</v>
      </c>
      <c r="G533" s="17" t="s">
        <v>235</v>
      </c>
      <c r="H533" s="17" t="s">
        <v>236</v>
      </c>
      <c r="I533" s="17" t="s">
        <v>237</v>
      </c>
      <c r="L533" s="15" t="str">
        <f>IF(G533&lt;H533,"Proporcional","Inverso")</f>
        <v>Inverso</v>
      </c>
      <c r="N533" s="6" t="s">
        <v>210</v>
      </c>
      <c r="O533" s="6" t="s">
        <v>175</v>
      </c>
      <c r="P533" s="6" t="s">
        <v>226</v>
      </c>
      <c r="Q533" s="1"/>
      <c r="R533" s="1"/>
      <c r="S533" s="1"/>
      <c r="T533" s="19">
        <v>0.15</v>
      </c>
      <c r="U533" s="19">
        <v>0.25</v>
      </c>
      <c r="V533" s="19">
        <v>0.4</v>
      </c>
    </row>
    <row r="534" spans="1:22" x14ac:dyDescent="0.35">
      <c r="A534" s="4" t="s">
        <v>211</v>
      </c>
      <c r="B534" s="5" t="s">
        <v>90</v>
      </c>
      <c r="C534" s="5" t="s">
        <v>228</v>
      </c>
      <c r="D534" s="21">
        <v>0.15</v>
      </c>
      <c r="E534" s="22">
        <v>0.21</v>
      </c>
      <c r="F534" s="23">
        <v>0.24</v>
      </c>
      <c r="G534" s="17">
        <v>0.75</v>
      </c>
      <c r="H534" s="17">
        <v>0.8</v>
      </c>
      <c r="I534" s="17">
        <v>0.85</v>
      </c>
      <c r="L534" s="15" t="str">
        <f>IF(G534&lt;H534,"Proporcional","Inverso")</f>
        <v>Proporcional</v>
      </c>
      <c r="N534" s="6" t="s">
        <v>210</v>
      </c>
      <c r="O534" s="6" t="s">
        <v>174</v>
      </c>
      <c r="P534" s="6" t="s">
        <v>226</v>
      </c>
      <c r="Q534" s="1"/>
      <c r="R534" s="1"/>
      <c r="S534" s="1"/>
      <c r="T534" s="19">
        <v>0.15</v>
      </c>
      <c r="U534" s="19">
        <v>0.25</v>
      </c>
      <c r="V534" s="19">
        <v>0.4</v>
      </c>
    </row>
    <row r="535" spans="1:22" x14ac:dyDescent="0.35">
      <c r="A535" s="4" t="s">
        <v>211</v>
      </c>
      <c r="B535" s="5" t="s">
        <v>90</v>
      </c>
      <c r="C535" s="5" t="s">
        <v>166</v>
      </c>
      <c r="D535" s="21">
        <v>0.1</v>
      </c>
      <c r="E535" s="22">
        <v>0.13999999999999999</v>
      </c>
      <c r="F535" s="23">
        <v>0.16000000000000003</v>
      </c>
      <c r="G535" s="17" t="s">
        <v>109</v>
      </c>
      <c r="H535" s="17" t="s">
        <v>238</v>
      </c>
      <c r="I535" s="17" t="s">
        <v>239</v>
      </c>
      <c r="L535" s="15" t="str">
        <f>IF(G535&lt;H535,"Proporcional","Inverso")</f>
        <v>Proporcional</v>
      </c>
      <c r="N535" s="6" t="s">
        <v>210</v>
      </c>
      <c r="O535" s="6" t="s">
        <v>105</v>
      </c>
      <c r="P535" s="6" t="s">
        <v>226</v>
      </c>
      <c r="Q535" s="1"/>
      <c r="R535" s="1"/>
      <c r="S535" s="1"/>
      <c r="T535" s="19">
        <v>0.15</v>
      </c>
      <c r="U535" s="19">
        <v>0.25</v>
      </c>
      <c r="V535" s="19">
        <v>0.4</v>
      </c>
    </row>
    <row r="536" spans="1:22" x14ac:dyDescent="0.35">
      <c r="A536" s="4" t="s">
        <v>211</v>
      </c>
      <c r="B536" s="5" t="s">
        <v>90</v>
      </c>
      <c r="C536" s="5" t="s">
        <v>226</v>
      </c>
      <c r="D536" s="21">
        <v>0.125</v>
      </c>
      <c r="E536" s="22">
        <v>0.17499999999999999</v>
      </c>
      <c r="F536" s="23">
        <v>0.2</v>
      </c>
      <c r="G536" s="17">
        <v>0.15</v>
      </c>
      <c r="H536" s="17">
        <v>0.25</v>
      </c>
      <c r="I536" s="17">
        <v>0.4</v>
      </c>
      <c r="L536" s="15" t="str">
        <f>IF(G536&lt;H536,"Proporcional","Inverso")</f>
        <v>Proporcional</v>
      </c>
      <c r="N536" s="6" t="s">
        <v>210</v>
      </c>
      <c r="O536" s="6" t="s">
        <v>176</v>
      </c>
      <c r="P536" s="6" t="s">
        <v>226</v>
      </c>
      <c r="Q536" s="1"/>
      <c r="R536" s="1"/>
      <c r="S536" s="1"/>
      <c r="T536" s="19">
        <v>0.15</v>
      </c>
      <c r="U536" s="19">
        <v>0.25</v>
      </c>
      <c r="V536" s="19">
        <v>0.4</v>
      </c>
    </row>
    <row r="537" spans="1:22" x14ac:dyDescent="0.35">
      <c r="A537" s="4" t="s">
        <v>211</v>
      </c>
      <c r="B537" s="5" t="s">
        <v>90</v>
      </c>
      <c r="C537" s="5" t="s">
        <v>227</v>
      </c>
      <c r="D537" s="21">
        <v>0.125</v>
      </c>
      <c r="E537" s="22">
        <v>0.17499999999999999</v>
      </c>
      <c r="F537" s="23">
        <v>0.2</v>
      </c>
      <c r="G537" s="17" t="s">
        <v>235</v>
      </c>
      <c r="H537" s="17" t="s">
        <v>236</v>
      </c>
      <c r="I537" s="17" t="s">
        <v>237</v>
      </c>
      <c r="L537" s="15" t="str">
        <f>IF(G537&lt;H537,"Proporcional","Inverso")</f>
        <v>Inverso</v>
      </c>
      <c r="N537" s="6" t="s">
        <v>210</v>
      </c>
      <c r="O537" s="6" t="s">
        <v>214</v>
      </c>
      <c r="P537" s="6" t="s">
        <v>226</v>
      </c>
      <c r="Q537" s="1"/>
      <c r="R537" s="1"/>
      <c r="S537" s="1"/>
      <c r="T537" s="19">
        <v>0.15</v>
      </c>
      <c r="U537" s="19">
        <v>0.25</v>
      </c>
      <c r="V537" s="19">
        <v>0.4</v>
      </c>
    </row>
    <row r="538" spans="1:22" x14ac:dyDescent="0.35">
      <c r="A538" s="4" t="s">
        <v>211</v>
      </c>
      <c r="B538" s="5" t="s">
        <v>91</v>
      </c>
      <c r="C538" s="5" t="s">
        <v>228</v>
      </c>
      <c r="D538" s="21">
        <v>0.15</v>
      </c>
      <c r="E538" s="22">
        <v>0.21</v>
      </c>
      <c r="F538" s="23">
        <v>0.24</v>
      </c>
      <c r="G538" s="17">
        <v>0.75</v>
      </c>
      <c r="H538" s="17">
        <v>0.8</v>
      </c>
      <c r="I538" s="17">
        <v>0.85</v>
      </c>
      <c r="L538" s="15" t="str">
        <f>IF(G538&lt;H538,"Proporcional","Inverso")</f>
        <v>Proporcional</v>
      </c>
      <c r="N538" s="6" t="s">
        <v>210</v>
      </c>
      <c r="O538" s="6" t="s">
        <v>102</v>
      </c>
      <c r="P538" s="6" t="s">
        <v>226</v>
      </c>
      <c r="Q538" s="1"/>
      <c r="R538" s="1"/>
      <c r="S538" s="1"/>
      <c r="T538" s="19">
        <v>0.15</v>
      </c>
      <c r="U538" s="19">
        <v>0.25</v>
      </c>
      <c r="V538" s="19">
        <v>0.4</v>
      </c>
    </row>
    <row r="539" spans="1:22" x14ac:dyDescent="0.35">
      <c r="A539" s="4" t="s">
        <v>211</v>
      </c>
      <c r="B539" s="5" t="s">
        <v>91</v>
      </c>
      <c r="C539" s="5" t="s">
        <v>166</v>
      </c>
      <c r="D539" s="21">
        <v>0.1</v>
      </c>
      <c r="E539" s="22">
        <v>0.13999999999999999</v>
      </c>
      <c r="F539" s="23">
        <v>0.16000000000000003</v>
      </c>
      <c r="G539" s="17" t="s">
        <v>109</v>
      </c>
      <c r="H539" s="17" t="s">
        <v>238</v>
      </c>
      <c r="I539" s="17" t="s">
        <v>239</v>
      </c>
      <c r="L539" s="15" t="str">
        <f>IF(G539&lt;H539,"Proporcional","Inverso")</f>
        <v>Proporcional</v>
      </c>
      <c r="N539" s="6" t="s">
        <v>210</v>
      </c>
      <c r="O539" s="6" t="s">
        <v>103</v>
      </c>
      <c r="P539" s="6" t="s">
        <v>226</v>
      </c>
      <c r="Q539" s="1"/>
      <c r="R539" s="1"/>
      <c r="S539" s="1"/>
      <c r="T539" s="19">
        <v>0.15</v>
      </c>
      <c r="U539" s="19">
        <v>0.25</v>
      </c>
      <c r="V539" s="19">
        <v>0.4</v>
      </c>
    </row>
    <row r="540" spans="1:22" x14ac:dyDescent="0.35">
      <c r="A540" s="4" t="s">
        <v>211</v>
      </c>
      <c r="B540" s="5" t="s">
        <v>91</v>
      </c>
      <c r="C540" s="5" t="s">
        <v>226</v>
      </c>
      <c r="D540" s="21">
        <v>0.125</v>
      </c>
      <c r="E540" s="22">
        <v>0.17499999999999999</v>
      </c>
      <c r="F540" s="23">
        <v>0.2</v>
      </c>
      <c r="G540" s="17">
        <v>0.15</v>
      </c>
      <c r="H540" s="17">
        <v>0.25</v>
      </c>
      <c r="I540" s="17">
        <v>0.4</v>
      </c>
      <c r="L540" s="15" t="str">
        <f>IF(G540&lt;H540,"Proporcional","Inverso")</f>
        <v>Proporcional</v>
      </c>
      <c r="N540" s="6" t="s">
        <v>210</v>
      </c>
      <c r="O540" s="6" t="s">
        <v>107</v>
      </c>
      <c r="P540" s="6" t="s">
        <v>226</v>
      </c>
      <c r="Q540" s="1"/>
      <c r="R540" s="1"/>
      <c r="S540" s="1"/>
      <c r="T540" s="19">
        <v>0.15</v>
      </c>
      <c r="U540" s="19">
        <v>0.25</v>
      </c>
      <c r="V540" s="19">
        <v>0.4</v>
      </c>
    </row>
    <row r="541" spans="1:22" x14ac:dyDescent="0.35">
      <c r="A541" s="4" t="s">
        <v>211</v>
      </c>
      <c r="B541" s="5" t="s">
        <v>91</v>
      </c>
      <c r="C541" s="5" t="s">
        <v>227</v>
      </c>
      <c r="D541" s="21">
        <v>0.125</v>
      </c>
      <c r="E541" s="22">
        <v>0.17499999999999999</v>
      </c>
      <c r="F541" s="23">
        <v>0.2</v>
      </c>
      <c r="G541" s="17" t="s">
        <v>235</v>
      </c>
      <c r="H541" s="17" t="s">
        <v>236</v>
      </c>
      <c r="I541" s="17" t="s">
        <v>237</v>
      </c>
      <c r="L541" s="15" t="str">
        <f>IF(G541&lt;H541,"Proporcional","Inverso")</f>
        <v>Inverso</v>
      </c>
      <c r="N541" s="6" t="s">
        <v>210</v>
      </c>
      <c r="O541" s="6" t="s">
        <v>106</v>
      </c>
      <c r="P541" s="6" t="s">
        <v>226</v>
      </c>
      <c r="Q541" s="1"/>
      <c r="R541" s="1"/>
      <c r="S541" s="1"/>
      <c r="T541" s="19">
        <v>0.15</v>
      </c>
      <c r="U541" s="19">
        <v>0.25</v>
      </c>
      <c r="V541" s="19">
        <v>0.4</v>
      </c>
    </row>
    <row r="542" spans="1:22" x14ac:dyDescent="0.35">
      <c r="A542" s="4" t="s">
        <v>211</v>
      </c>
      <c r="B542" s="5" t="s">
        <v>92</v>
      </c>
      <c r="C542" s="5" t="s">
        <v>228</v>
      </c>
      <c r="D542" s="21">
        <v>0.15</v>
      </c>
      <c r="E542" s="22">
        <v>0.21</v>
      </c>
      <c r="F542" s="23">
        <v>0.24</v>
      </c>
      <c r="G542" s="17">
        <v>0.75</v>
      </c>
      <c r="H542" s="17">
        <v>0.8</v>
      </c>
      <c r="I542" s="17">
        <v>0.85</v>
      </c>
      <c r="L542" s="15" t="str">
        <f>IF(G542&lt;H542,"Proporcional","Inverso")</f>
        <v>Proporcional</v>
      </c>
      <c r="N542" s="6" t="s">
        <v>210</v>
      </c>
      <c r="O542" s="6" t="s">
        <v>104</v>
      </c>
      <c r="P542" s="6" t="s">
        <v>226</v>
      </c>
      <c r="Q542" s="1"/>
      <c r="R542" s="1"/>
      <c r="S542" s="1"/>
      <c r="T542" s="19">
        <v>0.15</v>
      </c>
      <c r="U542" s="19">
        <v>0.25</v>
      </c>
      <c r="V542" s="19">
        <v>0.4</v>
      </c>
    </row>
    <row r="543" spans="1:22" x14ac:dyDescent="0.35">
      <c r="A543" s="4" t="s">
        <v>211</v>
      </c>
      <c r="B543" s="5" t="s">
        <v>92</v>
      </c>
      <c r="C543" s="5" t="s">
        <v>166</v>
      </c>
      <c r="D543" s="21">
        <v>0.1</v>
      </c>
      <c r="E543" s="22">
        <v>0.13999999999999999</v>
      </c>
      <c r="F543" s="23">
        <v>0.16000000000000003</v>
      </c>
      <c r="G543" s="17" t="s">
        <v>109</v>
      </c>
      <c r="H543" s="17" t="s">
        <v>238</v>
      </c>
      <c r="I543" s="17" t="s">
        <v>239</v>
      </c>
      <c r="L543" s="15" t="str">
        <f>IF(G543&lt;H543,"Proporcional","Inverso")</f>
        <v>Proporcional</v>
      </c>
      <c r="N543" s="6" t="s">
        <v>210</v>
      </c>
      <c r="O543" s="6" t="s">
        <v>101</v>
      </c>
      <c r="P543" s="6" t="s">
        <v>226</v>
      </c>
      <c r="Q543" s="1"/>
      <c r="R543" s="1"/>
      <c r="S543" s="1"/>
      <c r="T543" s="19">
        <v>0.15</v>
      </c>
      <c r="U543" s="19">
        <v>0.25</v>
      </c>
      <c r="V543" s="19">
        <v>0.4</v>
      </c>
    </row>
    <row r="544" spans="1:22" x14ac:dyDescent="0.35">
      <c r="A544" s="4" t="s">
        <v>211</v>
      </c>
      <c r="B544" s="5" t="s">
        <v>92</v>
      </c>
      <c r="C544" s="5" t="s">
        <v>226</v>
      </c>
      <c r="D544" s="21">
        <v>0.125</v>
      </c>
      <c r="E544" s="22">
        <v>0.17499999999999999</v>
      </c>
      <c r="F544" s="23">
        <v>0.2</v>
      </c>
      <c r="G544" s="17">
        <v>0.15</v>
      </c>
      <c r="H544" s="17">
        <v>0.25</v>
      </c>
      <c r="I544" s="17">
        <v>0.4</v>
      </c>
      <c r="L544" s="15" t="str">
        <f>IF(G544&lt;H544,"Proporcional","Inverso")</f>
        <v>Proporcional</v>
      </c>
      <c r="N544" s="6" t="s">
        <v>210</v>
      </c>
      <c r="O544" s="6" t="s">
        <v>180</v>
      </c>
      <c r="P544" s="6" t="s">
        <v>226</v>
      </c>
      <c r="Q544" s="1"/>
      <c r="R544" s="1"/>
      <c r="S544" s="1"/>
      <c r="T544" s="19">
        <v>0.15</v>
      </c>
      <c r="U544" s="19">
        <v>0.25</v>
      </c>
      <c r="V544" s="19">
        <v>0.4</v>
      </c>
    </row>
    <row r="545" spans="1:22" x14ac:dyDescent="0.35">
      <c r="A545" s="4" t="s">
        <v>211</v>
      </c>
      <c r="B545" s="5" t="s">
        <v>92</v>
      </c>
      <c r="C545" s="5" t="s">
        <v>227</v>
      </c>
      <c r="D545" s="21">
        <v>0.125</v>
      </c>
      <c r="E545" s="22">
        <v>0.17499999999999999</v>
      </c>
      <c r="F545" s="23">
        <v>0.2</v>
      </c>
      <c r="G545" s="17" t="s">
        <v>235</v>
      </c>
      <c r="H545" s="17" t="s">
        <v>236</v>
      </c>
      <c r="I545" s="17" t="s">
        <v>237</v>
      </c>
      <c r="L545" s="15" t="str">
        <f>IF(G545&lt;H545,"Proporcional","Inverso")</f>
        <v>Inverso</v>
      </c>
      <c r="N545" s="6" t="s">
        <v>210</v>
      </c>
      <c r="O545" s="6" t="s">
        <v>164</v>
      </c>
      <c r="P545" s="6" t="s">
        <v>226</v>
      </c>
      <c r="Q545" s="1"/>
      <c r="R545" s="1"/>
      <c r="S545" s="1"/>
      <c r="T545" s="19">
        <v>0.15</v>
      </c>
      <c r="U545" s="19">
        <v>0.25</v>
      </c>
      <c r="V545" s="19">
        <v>0.4</v>
      </c>
    </row>
    <row r="546" spans="1:22" x14ac:dyDescent="0.35">
      <c r="A546" s="4" t="s">
        <v>211</v>
      </c>
      <c r="B546" s="5" t="s">
        <v>93</v>
      </c>
      <c r="C546" s="5" t="s">
        <v>228</v>
      </c>
      <c r="D546" s="21">
        <v>0.15</v>
      </c>
      <c r="E546" s="22">
        <v>0.21</v>
      </c>
      <c r="F546" s="23">
        <v>0.24</v>
      </c>
      <c r="G546" s="17">
        <v>0.75</v>
      </c>
      <c r="H546" s="17">
        <v>0.8</v>
      </c>
      <c r="I546" s="17">
        <v>0.85</v>
      </c>
      <c r="L546" s="15" t="str">
        <f>IF(G546&lt;H546,"Proporcional","Inverso")</f>
        <v>Proporcional</v>
      </c>
      <c r="N546" s="6" t="s">
        <v>210</v>
      </c>
      <c r="O546" s="6" t="s">
        <v>160</v>
      </c>
      <c r="P546" s="6" t="s">
        <v>227</v>
      </c>
      <c r="Q546" s="1"/>
      <c r="R546" s="1"/>
      <c r="S546" s="1"/>
      <c r="T546" s="6" t="s">
        <v>235</v>
      </c>
      <c r="U546" s="6" t="s">
        <v>236</v>
      </c>
      <c r="V546" s="6" t="s">
        <v>237</v>
      </c>
    </row>
    <row r="547" spans="1:22" x14ac:dyDescent="0.35">
      <c r="A547" s="4" t="s">
        <v>211</v>
      </c>
      <c r="B547" s="5" t="s">
        <v>93</v>
      </c>
      <c r="C547" s="5" t="s">
        <v>166</v>
      </c>
      <c r="D547" s="21">
        <v>0.1</v>
      </c>
      <c r="E547" s="22">
        <v>0.13999999999999999</v>
      </c>
      <c r="F547" s="23">
        <v>0.16000000000000003</v>
      </c>
      <c r="G547" s="17" t="s">
        <v>109</v>
      </c>
      <c r="H547" s="17" t="s">
        <v>238</v>
      </c>
      <c r="I547" s="17" t="s">
        <v>239</v>
      </c>
      <c r="L547" s="15" t="str">
        <f>IF(G547&lt;H547,"Proporcional","Inverso")</f>
        <v>Proporcional</v>
      </c>
      <c r="N547" s="6" t="s">
        <v>210</v>
      </c>
      <c r="O547" s="6" t="s">
        <v>179</v>
      </c>
      <c r="P547" s="6" t="s">
        <v>227</v>
      </c>
      <c r="Q547" s="1"/>
      <c r="R547" s="1"/>
      <c r="S547" s="1"/>
      <c r="T547" s="6" t="s">
        <v>235</v>
      </c>
      <c r="U547" s="6" t="s">
        <v>236</v>
      </c>
      <c r="V547" s="6" t="s">
        <v>237</v>
      </c>
    </row>
    <row r="548" spans="1:22" x14ac:dyDescent="0.35">
      <c r="A548" s="4" t="s">
        <v>211</v>
      </c>
      <c r="B548" s="5" t="s">
        <v>93</v>
      </c>
      <c r="C548" s="5" t="s">
        <v>226</v>
      </c>
      <c r="D548" s="21">
        <v>0.125</v>
      </c>
      <c r="E548" s="22">
        <v>0.17499999999999999</v>
      </c>
      <c r="F548" s="23">
        <v>0.2</v>
      </c>
      <c r="G548" s="17">
        <v>0.15</v>
      </c>
      <c r="H548" s="17">
        <v>0.25</v>
      </c>
      <c r="I548" s="17">
        <v>0.4</v>
      </c>
      <c r="L548" s="15" t="str">
        <f>IF(G548&lt;H548,"Proporcional","Inverso")</f>
        <v>Proporcional</v>
      </c>
      <c r="N548" s="6" t="s">
        <v>210</v>
      </c>
      <c r="O548" s="6" t="s">
        <v>100</v>
      </c>
      <c r="P548" s="6" t="s">
        <v>227</v>
      </c>
      <c r="Q548" s="1"/>
      <c r="R548" s="1"/>
      <c r="S548" s="1"/>
      <c r="T548" s="6" t="s">
        <v>235</v>
      </c>
      <c r="U548" s="6" t="s">
        <v>236</v>
      </c>
      <c r="V548" s="6" t="s">
        <v>237</v>
      </c>
    </row>
    <row r="549" spans="1:22" x14ac:dyDescent="0.35">
      <c r="A549" s="4" t="s">
        <v>211</v>
      </c>
      <c r="B549" s="5" t="s">
        <v>93</v>
      </c>
      <c r="C549" s="5" t="s">
        <v>227</v>
      </c>
      <c r="D549" s="21">
        <v>0.125</v>
      </c>
      <c r="E549" s="22">
        <v>0.17499999999999999</v>
      </c>
      <c r="F549" s="23">
        <v>0.2</v>
      </c>
      <c r="G549" s="17" t="s">
        <v>235</v>
      </c>
      <c r="H549" s="17" t="s">
        <v>236</v>
      </c>
      <c r="I549" s="17" t="s">
        <v>237</v>
      </c>
      <c r="L549" s="15" t="str">
        <f>IF(G549&lt;H549,"Proporcional","Inverso")</f>
        <v>Inverso</v>
      </c>
      <c r="N549" s="6" t="s">
        <v>210</v>
      </c>
      <c r="O549" s="6" t="s">
        <v>178</v>
      </c>
      <c r="P549" s="6" t="s">
        <v>227</v>
      </c>
      <c r="Q549" s="1"/>
      <c r="R549" s="1"/>
      <c r="S549" s="1"/>
      <c r="T549" s="6" t="s">
        <v>235</v>
      </c>
      <c r="U549" s="6" t="s">
        <v>236</v>
      </c>
      <c r="V549" s="6" t="s">
        <v>237</v>
      </c>
    </row>
    <row r="550" spans="1:22" x14ac:dyDescent="0.35">
      <c r="A550" s="4" t="s">
        <v>211</v>
      </c>
      <c r="B550" s="5" t="s">
        <v>165</v>
      </c>
      <c r="C550" s="5" t="s">
        <v>228</v>
      </c>
      <c r="D550" s="21">
        <v>0.15</v>
      </c>
      <c r="E550" s="22">
        <v>0.21</v>
      </c>
      <c r="F550" s="23">
        <v>0.24</v>
      </c>
      <c r="G550" s="17">
        <v>0.75</v>
      </c>
      <c r="H550" s="17">
        <v>0.8</v>
      </c>
      <c r="I550" s="17">
        <v>0.85</v>
      </c>
      <c r="L550" s="15" t="str">
        <f>IF(G550&lt;H550,"Proporcional","Inverso")</f>
        <v>Proporcional</v>
      </c>
      <c r="N550" s="6" t="s">
        <v>210</v>
      </c>
      <c r="O550" s="6" t="s">
        <v>98</v>
      </c>
      <c r="P550" s="6" t="s">
        <v>227</v>
      </c>
      <c r="Q550" s="1"/>
      <c r="R550" s="1"/>
      <c r="S550" s="1"/>
      <c r="T550" s="6" t="s">
        <v>235</v>
      </c>
      <c r="U550" s="6" t="s">
        <v>236</v>
      </c>
      <c r="V550" s="6" t="s">
        <v>237</v>
      </c>
    </row>
    <row r="551" spans="1:22" x14ac:dyDescent="0.35">
      <c r="A551" s="4" t="s">
        <v>211</v>
      </c>
      <c r="B551" s="5" t="s">
        <v>165</v>
      </c>
      <c r="C551" s="5" t="s">
        <v>166</v>
      </c>
      <c r="D551" s="21">
        <v>0.1</v>
      </c>
      <c r="E551" s="22">
        <v>0.13999999999999999</v>
      </c>
      <c r="F551" s="23">
        <v>0.16000000000000003</v>
      </c>
      <c r="G551" s="17" t="s">
        <v>109</v>
      </c>
      <c r="H551" s="17" t="s">
        <v>238</v>
      </c>
      <c r="I551" s="17" t="s">
        <v>239</v>
      </c>
      <c r="L551" s="15" t="str">
        <f>IF(G551&lt;H551,"Proporcional","Inverso")</f>
        <v>Proporcional</v>
      </c>
      <c r="N551" s="6" t="s">
        <v>210</v>
      </c>
      <c r="O551" s="6" t="s">
        <v>177</v>
      </c>
      <c r="P551" s="6" t="s">
        <v>227</v>
      </c>
      <c r="Q551" s="1"/>
      <c r="R551" s="1"/>
      <c r="S551" s="1"/>
      <c r="T551" s="6" t="s">
        <v>235</v>
      </c>
      <c r="U551" s="6" t="s">
        <v>236</v>
      </c>
      <c r="V551" s="6" t="s">
        <v>237</v>
      </c>
    </row>
    <row r="552" spans="1:22" x14ac:dyDescent="0.35">
      <c r="A552" s="4" t="s">
        <v>211</v>
      </c>
      <c r="B552" s="5" t="s">
        <v>165</v>
      </c>
      <c r="C552" s="5" t="s">
        <v>226</v>
      </c>
      <c r="D552" s="21">
        <v>0.125</v>
      </c>
      <c r="E552" s="22">
        <v>0.17499999999999999</v>
      </c>
      <c r="F552" s="23">
        <v>0.2</v>
      </c>
      <c r="G552" s="17">
        <v>0.15</v>
      </c>
      <c r="H552" s="17">
        <v>0.25</v>
      </c>
      <c r="I552" s="17">
        <v>0.4</v>
      </c>
      <c r="L552" s="15" t="str">
        <f>IF(G552&lt;H552,"Proporcional","Inverso")</f>
        <v>Proporcional</v>
      </c>
      <c r="N552" s="6" t="s">
        <v>210</v>
      </c>
      <c r="O552" s="6" t="s">
        <v>99</v>
      </c>
      <c r="P552" s="6" t="s">
        <v>227</v>
      </c>
      <c r="Q552" s="1"/>
      <c r="R552" s="1"/>
      <c r="S552" s="1"/>
      <c r="T552" s="6" t="s">
        <v>235</v>
      </c>
      <c r="U552" s="6" t="s">
        <v>236</v>
      </c>
      <c r="V552" s="6" t="s">
        <v>237</v>
      </c>
    </row>
    <row r="553" spans="1:22" x14ac:dyDescent="0.35">
      <c r="A553" s="4" t="s">
        <v>211</v>
      </c>
      <c r="B553" s="5" t="s">
        <v>165</v>
      </c>
      <c r="C553" s="5" t="s">
        <v>227</v>
      </c>
      <c r="D553" s="21">
        <v>0.125</v>
      </c>
      <c r="E553" s="22">
        <v>0.17499999999999999</v>
      </c>
      <c r="F553" s="23">
        <v>0.2</v>
      </c>
      <c r="G553" s="17" t="s">
        <v>235</v>
      </c>
      <c r="H553" s="17" t="s">
        <v>236</v>
      </c>
      <c r="I553" s="17" t="s">
        <v>237</v>
      </c>
      <c r="L553" s="15" t="str">
        <f>IF(G553&lt;H553,"Proporcional","Inverso")</f>
        <v>Inverso</v>
      </c>
      <c r="N553" s="6" t="s">
        <v>210</v>
      </c>
      <c r="O553" s="6" t="s">
        <v>108</v>
      </c>
      <c r="P553" s="6" t="s">
        <v>227</v>
      </c>
      <c r="Q553" s="1"/>
      <c r="R553" s="1"/>
      <c r="S553" s="1"/>
      <c r="T553" s="6" t="s">
        <v>235</v>
      </c>
      <c r="U553" s="6" t="s">
        <v>236</v>
      </c>
      <c r="V553" s="6" t="s">
        <v>237</v>
      </c>
    </row>
    <row r="554" spans="1:22" x14ac:dyDescent="0.35">
      <c r="A554" s="4" t="s">
        <v>210</v>
      </c>
      <c r="B554" s="5" t="s">
        <v>160</v>
      </c>
      <c r="C554" s="5" t="s">
        <v>167</v>
      </c>
      <c r="D554" s="21">
        <v>0.15</v>
      </c>
      <c r="E554" s="22">
        <v>0.21</v>
      </c>
      <c r="F554" s="23">
        <v>0.24</v>
      </c>
      <c r="G554" s="17" t="s">
        <v>240</v>
      </c>
      <c r="H554" s="17" t="s">
        <v>241</v>
      </c>
      <c r="I554" s="17" t="s">
        <v>242</v>
      </c>
      <c r="L554" s="15" t="str">
        <f>IF(G554&lt;H554,"Proporcional","Inverso")</f>
        <v>Proporcional</v>
      </c>
      <c r="N554" s="6" t="s">
        <v>210</v>
      </c>
      <c r="O554" s="6" t="s">
        <v>173</v>
      </c>
      <c r="P554" s="6" t="s">
        <v>227</v>
      </c>
      <c r="Q554" s="1"/>
      <c r="R554" s="1"/>
      <c r="S554" s="1"/>
      <c r="T554" s="6" t="s">
        <v>235</v>
      </c>
      <c r="U554" s="6" t="s">
        <v>236</v>
      </c>
      <c r="V554" s="6" t="s">
        <v>237</v>
      </c>
    </row>
    <row r="555" spans="1:22" x14ac:dyDescent="0.35">
      <c r="A555" s="4" t="s">
        <v>210</v>
      </c>
      <c r="B555" s="5" t="s">
        <v>160</v>
      </c>
      <c r="C555" s="5" t="s">
        <v>166</v>
      </c>
      <c r="D555" s="21">
        <v>0.1</v>
      </c>
      <c r="E555" s="22">
        <v>0.13999999999999999</v>
      </c>
      <c r="F555" s="23">
        <v>0.16000000000000003</v>
      </c>
      <c r="G555" s="17" t="s">
        <v>109</v>
      </c>
      <c r="H555" s="17" t="s">
        <v>238</v>
      </c>
      <c r="I555" s="17" t="s">
        <v>239</v>
      </c>
      <c r="L555" s="15" t="str">
        <f>IF(G555&lt;H555,"Proporcional","Inverso")</f>
        <v>Proporcional</v>
      </c>
      <c r="N555" s="6" t="s">
        <v>210</v>
      </c>
      <c r="O555" s="6" t="s">
        <v>96</v>
      </c>
      <c r="P555" s="6" t="s">
        <v>227</v>
      </c>
      <c r="Q555" s="1"/>
      <c r="R555" s="1"/>
      <c r="S555" s="1"/>
      <c r="T555" s="6" t="s">
        <v>235</v>
      </c>
      <c r="U555" s="6" t="s">
        <v>236</v>
      </c>
      <c r="V555" s="6" t="s">
        <v>237</v>
      </c>
    </row>
    <row r="556" spans="1:22" x14ac:dyDescent="0.35">
      <c r="A556" s="4" t="s">
        <v>210</v>
      </c>
      <c r="B556" s="5" t="s">
        <v>160</v>
      </c>
      <c r="C556" s="5" t="s">
        <v>226</v>
      </c>
      <c r="D556" s="21">
        <v>0.125</v>
      </c>
      <c r="E556" s="22">
        <v>0.17499999999999999</v>
      </c>
      <c r="F556" s="23">
        <v>0.2</v>
      </c>
      <c r="G556" s="17">
        <v>0.15</v>
      </c>
      <c r="H556" s="17">
        <v>0.25</v>
      </c>
      <c r="I556" s="17">
        <v>0.4</v>
      </c>
      <c r="L556" s="15" t="str">
        <f>IF(G556&lt;H556,"Proporcional","Inverso")</f>
        <v>Proporcional</v>
      </c>
      <c r="N556" s="6" t="s">
        <v>210</v>
      </c>
      <c r="O556" s="6" t="s">
        <v>97</v>
      </c>
      <c r="P556" s="6" t="s">
        <v>227</v>
      </c>
      <c r="Q556" s="1"/>
      <c r="R556" s="1"/>
      <c r="S556" s="1"/>
      <c r="T556" s="6" t="s">
        <v>235</v>
      </c>
      <c r="U556" s="6" t="s">
        <v>236</v>
      </c>
      <c r="V556" s="6" t="s">
        <v>237</v>
      </c>
    </row>
    <row r="557" spans="1:22" x14ac:dyDescent="0.35">
      <c r="A557" s="4" t="s">
        <v>210</v>
      </c>
      <c r="B557" s="5" t="s">
        <v>160</v>
      </c>
      <c r="C557" s="5" t="s">
        <v>227</v>
      </c>
      <c r="D557" s="21">
        <v>0.125</v>
      </c>
      <c r="E557" s="22">
        <v>0.17499999999999999</v>
      </c>
      <c r="F557" s="23">
        <v>0.2</v>
      </c>
      <c r="G557" s="17" t="s">
        <v>235</v>
      </c>
      <c r="H557" s="17" t="s">
        <v>236</v>
      </c>
      <c r="I557" s="17" t="s">
        <v>237</v>
      </c>
      <c r="L557" s="15" t="str">
        <f>IF(G557&lt;H557,"Proporcional","Inverso")</f>
        <v>Inverso</v>
      </c>
      <c r="N557" s="6" t="s">
        <v>210</v>
      </c>
      <c r="O557" s="6" t="s">
        <v>175</v>
      </c>
      <c r="P557" s="6" t="s">
        <v>227</v>
      </c>
      <c r="Q557" s="1"/>
      <c r="R557" s="1"/>
      <c r="S557" s="1"/>
      <c r="T557" s="6" t="s">
        <v>235</v>
      </c>
      <c r="U557" s="6" t="s">
        <v>236</v>
      </c>
      <c r="V557" s="6" t="s">
        <v>237</v>
      </c>
    </row>
    <row r="558" spans="1:22" x14ac:dyDescent="0.35">
      <c r="A558" s="4" t="s">
        <v>210</v>
      </c>
      <c r="B558" s="5" t="s">
        <v>96</v>
      </c>
      <c r="C558" s="5" t="s">
        <v>167</v>
      </c>
      <c r="D558" s="21">
        <v>0.15</v>
      </c>
      <c r="E558" s="22">
        <v>0.21</v>
      </c>
      <c r="F558" s="23">
        <v>0.24</v>
      </c>
      <c r="G558" s="17" t="s">
        <v>240</v>
      </c>
      <c r="H558" s="17" t="s">
        <v>241</v>
      </c>
      <c r="I558" s="17" t="s">
        <v>242</v>
      </c>
      <c r="L558" s="15" t="str">
        <f>IF(G558&lt;H558,"Proporcional","Inverso")</f>
        <v>Proporcional</v>
      </c>
      <c r="N558" s="6" t="s">
        <v>210</v>
      </c>
      <c r="O558" s="6" t="s">
        <v>174</v>
      </c>
      <c r="P558" s="6" t="s">
        <v>227</v>
      </c>
      <c r="Q558" s="1"/>
      <c r="R558" s="1"/>
      <c r="S558" s="1"/>
      <c r="T558" s="6" t="s">
        <v>235</v>
      </c>
      <c r="U558" s="6" t="s">
        <v>236</v>
      </c>
      <c r="V558" s="6" t="s">
        <v>237</v>
      </c>
    </row>
    <row r="559" spans="1:22" x14ac:dyDescent="0.35">
      <c r="A559" s="4" t="s">
        <v>210</v>
      </c>
      <c r="B559" s="5" t="s">
        <v>96</v>
      </c>
      <c r="C559" s="5" t="s">
        <v>166</v>
      </c>
      <c r="D559" s="21">
        <v>0.1</v>
      </c>
      <c r="E559" s="22">
        <v>0.13999999999999999</v>
      </c>
      <c r="F559" s="23">
        <v>0.16000000000000003</v>
      </c>
      <c r="G559" s="17" t="s">
        <v>109</v>
      </c>
      <c r="H559" s="17" t="s">
        <v>238</v>
      </c>
      <c r="I559" s="17" t="s">
        <v>239</v>
      </c>
      <c r="L559" s="15" t="str">
        <f>IF(G559&lt;H559,"Proporcional","Inverso")</f>
        <v>Proporcional</v>
      </c>
      <c r="N559" s="6" t="s">
        <v>210</v>
      </c>
      <c r="O559" s="6" t="s">
        <v>105</v>
      </c>
      <c r="P559" s="6" t="s">
        <v>227</v>
      </c>
      <c r="Q559" s="1"/>
      <c r="R559" s="1"/>
      <c r="S559" s="1"/>
      <c r="T559" s="6" t="s">
        <v>235</v>
      </c>
      <c r="U559" s="6" t="s">
        <v>236</v>
      </c>
      <c r="V559" s="6" t="s">
        <v>237</v>
      </c>
    </row>
    <row r="560" spans="1:22" x14ac:dyDescent="0.35">
      <c r="A560" s="4" t="s">
        <v>210</v>
      </c>
      <c r="B560" s="5" t="s">
        <v>96</v>
      </c>
      <c r="C560" s="5" t="s">
        <v>226</v>
      </c>
      <c r="D560" s="21">
        <v>0.125</v>
      </c>
      <c r="E560" s="22">
        <v>0.17499999999999999</v>
      </c>
      <c r="F560" s="23">
        <v>0.2</v>
      </c>
      <c r="G560" s="17">
        <v>0.15</v>
      </c>
      <c r="H560" s="17">
        <v>0.25</v>
      </c>
      <c r="I560" s="17">
        <v>0.4</v>
      </c>
      <c r="L560" s="15" t="str">
        <f>IF(G560&lt;H560,"Proporcional","Inverso")</f>
        <v>Proporcional</v>
      </c>
      <c r="N560" s="6" t="s">
        <v>210</v>
      </c>
      <c r="O560" s="6" t="s">
        <v>176</v>
      </c>
      <c r="P560" s="6" t="s">
        <v>227</v>
      </c>
      <c r="Q560" s="1"/>
      <c r="R560" s="1"/>
      <c r="S560" s="1"/>
      <c r="T560" s="6" t="s">
        <v>235</v>
      </c>
      <c r="U560" s="6" t="s">
        <v>236</v>
      </c>
      <c r="V560" s="6" t="s">
        <v>237</v>
      </c>
    </row>
    <row r="561" spans="1:22" x14ac:dyDescent="0.35">
      <c r="A561" s="4" t="s">
        <v>210</v>
      </c>
      <c r="B561" s="5" t="s">
        <v>96</v>
      </c>
      <c r="C561" s="5" t="s">
        <v>227</v>
      </c>
      <c r="D561" s="21">
        <v>0.125</v>
      </c>
      <c r="E561" s="22">
        <v>0.17499999999999999</v>
      </c>
      <c r="F561" s="23">
        <v>0.2</v>
      </c>
      <c r="G561" s="17" t="s">
        <v>235</v>
      </c>
      <c r="H561" s="17" t="s">
        <v>236</v>
      </c>
      <c r="I561" s="17" t="s">
        <v>237</v>
      </c>
      <c r="L561" s="15" t="str">
        <f>IF(G561&lt;H561,"Proporcional","Inverso")</f>
        <v>Inverso</v>
      </c>
      <c r="N561" s="6" t="s">
        <v>210</v>
      </c>
      <c r="O561" s="6" t="s">
        <v>214</v>
      </c>
      <c r="P561" s="6" t="s">
        <v>227</v>
      </c>
      <c r="Q561" s="1"/>
      <c r="R561" s="1"/>
      <c r="S561" s="1"/>
      <c r="T561" s="6" t="s">
        <v>235</v>
      </c>
      <c r="U561" s="6" t="s">
        <v>236</v>
      </c>
      <c r="V561" s="6" t="s">
        <v>237</v>
      </c>
    </row>
    <row r="562" spans="1:22" x14ac:dyDescent="0.35">
      <c r="A562" s="4" t="s">
        <v>210</v>
      </c>
      <c r="B562" s="5" t="s">
        <v>177</v>
      </c>
      <c r="C562" s="5" t="s">
        <v>167</v>
      </c>
      <c r="D562" s="21">
        <v>0.15</v>
      </c>
      <c r="E562" s="22">
        <v>0.21</v>
      </c>
      <c r="F562" s="23">
        <v>0.24</v>
      </c>
      <c r="G562" s="17" t="s">
        <v>240</v>
      </c>
      <c r="H562" s="17" t="s">
        <v>241</v>
      </c>
      <c r="I562" s="17" t="s">
        <v>242</v>
      </c>
      <c r="L562" s="15" t="str">
        <f>IF(G562&lt;H562,"Proporcional","Inverso")</f>
        <v>Proporcional</v>
      </c>
      <c r="N562" s="6" t="s">
        <v>210</v>
      </c>
      <c r="O562" s="6" t="s">
        <v>102</v>
      </c>
      <c r="P562" s="6" t="s">
        <v>227</v>
      </c>
      <c r="Q562" s="1"/>
      <c r="R562" s="1"/>
      <c r="S562" s="1"/>
      <c r="T562" s="6" t="s">
        <v>235</v>
      </c>
      <c r="U562" s="6" t="s">
        <v>236</v>
      </c>
      <c r="V562" s="6" t="s">
        <v>237</v>
      </c>
    </row>
    <row r="563" spans="1:22" x14ac:dyDescent="0.35">
      <c r="A563" s="4" t="s">
        <v>210</v>
      </c>
      <c r="B563" s="5" t="s">
        <v>177</v>
      </c>
      <c r="C563" s="5" t="s">
        <v>166</v>
      </c>
      <c r="D563" s="21">
        <v>0.1</v>
      </c>
      <c r="E563" s="22">
        <v>0.13999999999999999</v>
      </c>
      <c r="F563" s="23">
        <v>0.16000000000000003</v>
      </c>
      <c r="G563" s="17" t="s">
        <v>109</v>
      </c>
      <c r="H563" s="17" t="s">
        <v>238</v>
      </c>
      <c r="I563" s="17" t="s">
        <v>239</v>
      </c>
      <c r="L563" s="15" t="str">
        <f>IF(G563&lt;H563,"Proporcional","Inverso")</f>
        <v>Proporcional</v>
      </c>
      <c r="N563" s="6" t="s">
        <v>210</v>
      </c>
      <c r="O563" s="6" t="s">
        <v>103</v>
      </c>
      <c r="P563" s="6" t="s">
        <v>227</v>
      </c>
      <c r="Q563" s="1"/>
      <c r="R563" s="1"/>
      <c r="S563" s="1"/>
      <c r="T563" s="6" t="s">
        <v>235</v>
      </c>
      <c r="U563" s="6" t="s">
        <v>236</v>
      </c>
      <c r="V563" s="6" t="s">
        <v>237</v>
      </c>
    </row>
    <row r="564" spans="1:22" x14ac:dyDescent="0.35">
      <c r="A564" s="4" t="s">
        <v>210</v>
      </c>
      <c r="B564" s="5" t="s">
        <v>177</v>
      </c>
      <c r="C564" s="5" t="s">
        <v>226</v>
      </c>
      <c r="D564" s="21">
        <v>0.125</v>
      </c>
      <c r="E564" s="22">
        <v>0.17499999999999999</v>
      </c>
      <c r="F564" s="23">
        <v>0.2</v>
      </c>
      <c r="G564" s="17">
        <v>0.15</v>
      </c>
      <c r="H564" s="17">
        <v>0.25</v>
      </c>
      <c r="I564" s="17">
        <v>0.4</v>
      </c>
      <c r="L564" s="15" t="str">
        <f>IF(G564&lt;H564,"Proporcional","Inverso")</f>
        <v>Proporcional</v>
      </c>
      <c r="N564" s="6" t="s">
        <v>210</v>
      </c>
      <c r="O564" s="6" t="s">
        <v>107</v>
      </c>
      <c r="P564" s="6" t="s">
        <v>227</v>
      </c>
      <c r="Q564" s="1"/>
      <c r="R564" s="1"/>
      <c r="S564" s="1"/>
      <c r="T564" s="6" t="s">
        <v>235</v>
      </c>
      <c r="U564" s="6" t="s">
        <v>236</v>
      </c>
      <c r="V564" s="6" t="s">
        <v>237</v>
      </c>
    </row>
    <row r="565" spans="1:22" x14ac:dyDescent="0.35">
      <c r="A565" s="4" t="s">
        <v>210</v>
      </c>
      <c r="B565" s="5" t="s">
        <v>177</v>
      </c>
      <c r="C565" s="5" t="s">
        <v>227</v>
      </c>
      <c r="D565" s="21">
        <v>0.125</v>
      </c>
      <c r="E565" s="22">
        <v>0.17499999999999999</v>
      </c>
      <c r="F565" s="23">
        <v>0.2</v>
      </c>
      <c r="G565" s="17" t="s">
        <v>235</v>
      </c>
      <c r="H565" s="17" t="s">
        <v>236</v>
      </c>
      <c r="I565" s="17" t="s">
        <v>237</v>
      </c>
      <c r="L565" s="15" t="str">
        <f>IF(G565&lt;H565,"Proporcional","Inverso")</f>
        <v>Inverso</v>
      </c>
      <c r="N565" s="6" t="s">
        <v>210</v>
      </c>
      <c r="O565" s="6" t="s">
        <v>106</v>
      </c>
      <c r="P565" s="6" t="s">
        <v>227</v>
      </c>
      <c r="Q565" s="1"/>
      <c r="R565" s="1"/>
      <c r="S565" s="1"/>
      <c r="T565" s="6" t="s">
        <v>235</v>
      </c>
      <c r="U565" s="6" t="s">
        <v>236</v>
      </c>
      <c r="V565" s="6" t="s">
        <v>237</v>
      </c>
    </row>
    <row r="566" spans="1:22" x14ac:dyDescent="0.35">
      <c r="A566" s="4" t="s">
        <v>210</v>
      </c>
      <c r="B566" s="5" t="s">
        <v>97</v>
      </c>
      <c r="C566" s="5" t="s">
        <v>167</v>
      </c>
      <c r="D566" s="21">
        <v>0.15</v>
      </c>
      <c r="E566" s="22">
        <v>0.21</v>
      </c>
      <c r="F566" s="23">
        <v>0.24</v>
      </c>
      <c r="G566" s="17" t="s">
        <v>240</v>
      </c>
      <c r="H566" s="17" t="s">
        <v>241</v>
      </c>
      <c r="I566" s="17" t="s">
        <v>242</v>
      </c>
      <c r="L566" s="15" t="str">
        <f>IF(G566&lt;H566,"Proporcional","Inverso")</f>
        <v>Proporcional</v>
      </c>
      <c r="N566" s="6" t="s">
        <v>210</v>
      </c>
      <c r="O566" s="6" t="s">
        <v>104</v>
      </c>
      <c r="P566" s="6" t="s">
        <v>227</v>
      </c>
      <c r="Q566" s="1"/>
      <c r="R566" s="1"/>
      <c r="S566" s="1"/>
      <c r="T566" s="6" t="s">
        <v>235</v>
      </c>
      <c r="U566" s="6" t="s">
        <v>236</v>
      </c>
      <c r="V566" s="6" t="s">
        <v>237</v>
      </c>
    </row>
    <row r="567" spans="1:22" x14ac:dyDescent="0.35">
      <c r="A567" s="4" t="s">
        <v>210</v>
      </c>
      <c r="B567" s="5" t="s">
        <v>97</v>
      </c>
      <c r="C567" s="5" t="s">
        <v>166</v>
      </c>
      <c r="D567" s="21">
        <v>0.1</v>
      </c>
      <c r="E567" s="22">
        <v>0.13999999999999999</v>
      </c>
      <c r="F567" s="23">
        <v>0.16000000000000003</v>
      </c>
      <c r="G567" s="17" t="s">
        <v>109</v>
      </c>
      <c r="H567" s="17" t="s">
        <v>238</v>
      </c>
      <c r="I567" s="17" t="s">
        <v>239</v>
      </c>
      <c r="L567" s="15" t="str">
        <f>IF(G567&lt;H567,"Proporcional","Inverso")</f>
        <v>Proporcional</v>
      </c>
      <c r="N567" s="6" t="s">
        <v>210</v>
      </c>
      <c r="O567" s="6" t="s">
        <v>101</v>
      </c>
      <c r="P567" s="6" t="s">
        <v>227</v>
      </c>
      <c r="Q567" s="1"/>
      <c r="R567" s="1"/>
      <c r="S567" s="1"/>
      <c r="T567" s="6" t="s">
        <v>235</v>
      </c>
      <c r="U567" s="6" t="s">
        <v>236</v>
      </c>
      <c r="V567" s="6" t="s">
        <v>237</v>
      </c>
    </row>
    <row r="568" spans="1:22" x14ac:dyDescent="0.35">
      <c r="A568" s="4" t="s">
        <v>210</v>
      </c>
      <c r="B568" s="5" t="s">
        <v>97</v>
      </c>
      <c r="C568" s="5" t="s">
        <v>226</v>
      </c>
      <c r="D568" s="21">
        <v>0.125</v>
      </c>
      <c r="E568" s="22">
        <v>0.17499999999999999</v>
      </c>
      <c r="F568" s="23">
        <v>0.2</v>
      </c>
      <c r="G568" s="17">
        <v>0.15</v>
      </c>
      <c r="H568" s="17">
        <v>0.25</v>
      </c>
      <c r="I568" s="17">
        <v>0.4</v>
      </c>
      <c r="L568" s="15" t="str">
        <f>IF(G568&lt;H568,"Proporcional","Inverso")</f>
        <v>Proporcional</v>
      </c>
      <c r="N568" s="6" t="s">
        <v>210</v>
      </c>
      <c r="O568" s="6" t="s">
        <v>180</v>
      </c>
      <c r="P568" s="6" t="s">
        <v>227</v>
      </c>
      <c r="Q568" s="1"/>
      <c r="R568" s="1"/>
      <c r="S568" s="1"/>
      <c r="T568" s="6" t="s">
        <v>235</v>
      </c>
      <c r="U568" s="6" t="s">
        <v>236</v>
      </c>
      <c r="V568" s="6" t="s">
        <v>237</v>
      </c>
    </row>
    <row r="569" spans="1:22" x14ac:dyDescent="0.35">
      <c r="A569" s="4" t="s">
        <v>210</v>
      </c>
      <c r="B569" s="5" t="s">
        <v>97</v>
      </c>
      <c r="C569" s="5" t="s">
        <v>227</v>
      </c>
      <c r="D569" s="21">
        <v>0.125</v>
      </c>
      <c r="E569" s="22">
        <v>0.17499999999999999</v>
      </c>
      <c r="F569" s="23">
        <v>0.2</v>
      </c>
      <c r="G569" s="17" t="s">
        <v>235</v>
      </c>
      <c r="H569" s="17" t="s">
        <v>236</v>
      </c>
      <c r="I569" s="17" t="s">
        <v>237</v>
      </c>
      <c r="L569" s="15" t="str">
        <f>IF(G569&lt;H569,"Proporcional","Inverso")</f>
        <v>Inverso</v>
      </c>
      <c r="N569" s="6" t="s">
        <v>210</v>
      </c>
      <c r="O569" s="6" t="s">
        <v>164</v>
      </c>
      <c r="P569" s="6" t="s">
        <v>227</v>
      </c>
      <c r="Q569" s="1"/>
      <c r="R569" s="1"/>
      <c r="S569" s="1"/>
      <c r="T569" s="6" t="s">
        <v>235</v>
      </c>
      <c r="U569" s="6" t="s">
        <v>236</v>
      </c>
      <c r="V569" s="6" t="s">
        <v>237</v>
      </c>
    </row>
    <row r="570" spans="1:22" x14ac:dyDescent="0.35">
      <c r="A570" s="4" t="s">
        <v>210</v>
      </c>
      <c r="B570" s="5" t="s">
        <v>98</v>
      </c>
      <c r="C570" s="5" t="s">
        <v>167</v>
      </c>
      <c r="D570" s="21">
        <v>0.15</v>
      </c>
      <c r="E570" s="22">
        <v>0.21</v>
      </c>
      <c r="F570" s="23">
        <v>0.24</v>
      </c>
      <c r="G570" s="17" t="s">
        <v>240</v>
      </c>
      <c r="H570" s="17" t="s">
        <v>241</v>
      </c>
      <c r="I570" s="17" t="s">
        <v>242</v>
      </c>
      <c r="L570" s="15" t="str">
        <f>IF(G570&lt;H570,"Proporcional","Inverso")</f>
        <v>Proporcional</v>
      </c>
      <c r="N570" s="6" t="s">
        <v>210</v>
      </c>
      <c r="O570" s="6" t="s">
        <v>160</v>
      </c>
      <c r="P570" s="6" t="s">
        <v>166</v>
      </c>
      <c r="Q570" s="1"/>
      <c r="R570" s="1"/>
      <c r="S570" s="1"/>
      <c r="T570" s="6" t="s">
        <v>109</v>
      </c>
      <c r="U570" s="6" t="s">
        <v>238</v>
      </c>
      <c r="V570" s="20" t="s">
        <v>239</v>
      </c>
    </row>
    <row r="571" spans="1:22" x14ac:dyDescent="0.35">
      <c r="A571" s="4" t="s">
        <v>210</v>
      </c>
      <c r="B571" s="5" t="s">
        <v>98</v>
      </c>
      <c r="C571" s="5" t="s">
        <v>166</v>
      </c>
      <c r="D571" s="21">
        <v>0.1</v>
      </c>
      <c r="E571" s="22">
        <v>0.13999999999999999</v>
      </c>
      <c r="F571" s="23">
        <v>0.16000000000000003</v>
      </c>
      <c r="G571" s="17" t="s">
        <v>109</v>
      </c>
      <c r="H571" s="17" t="s">
        <v>238</v>
      </c>
      <c r="I571" s="17" t="s">
        <v>239</v>
      </c>
      <c r="L571" s="15" t="str">
        <f>IF(G571&lt;H571,"Proporcional","Inverso")</f>
        <v>Proporcional</v>
      </c>
      <c r="N571" s="6" t="s">
        <v>210</v>
      </c>
      <c r="O571" s="6" t="s">
        <v>179</v>
      </c>
      <c r="P571" s="6" t="s">
        <v>166</v>
      </c>
      <c r="Q571" s="1"/>
      <c r="R571" s="1"/>
      <c r="S571" s="1"/>
      <c r="T571" s="6" t="s">
        <v>109</v>
      </c>
      <c r="U571" s="6" t="s">
        <v>238</v>
      </c>
      <c r="V571" s="20" t="s">
        <v>239</v>
      </c>
    </row>
    <row r="572" spans="1:22" x14ac:dyDescent="0.35">
      <c r="A572" s="4" t="s">
        <v>210</v>
      </c>
      <c r="B572" s="5" t="s">
        <v>98</v>
      </c>
      <c r="C572" s="5" t="s">
        <v>226</v>
      </c>
      <c r="D572" s="21">
        <v>0.125</v>
      </c>
      <c r="E572" s="22">
        <v>0.17499999999999999</v>
      </c>
      <c r="F572" s="23">
        <v>0.2</v>
      </c>
      <c r="G572" s="17">
        <v>0.15</v>
      </c>
      <c r="H572" s="17">
        <v>0.25</v>
      </c>
      <c r="I572" s="17">
        <v>0.4</v>
      </c>
      <c r="L572" s="15" t="str">
        <f>IF(G572&lt;H572,"Proporcional","Inverso")</f>
        <v>Proporcional</v>
      </c>
      <c r="N572" s="6" t="s">
        <v>210</v>
      </c>
      <c r="O572" s="6" t="s">
        <v>100</v>
      </c>
      <c r="P572" s="6" t="s">
        <v>166</v>
      </c>
      <c r="Q572" s="1"/>
      <c r="R572" s="1"/>
      <c r="S572" s="1"/>
      <c r="T572" s="6" t="s">
        <v>109</v>
      </c>
      <c r="U572" s="6" t="s">
        <v>238</v>
      </c>
      <c r="V572" s="20" t="s">
        <v>239</v>
      </c>
    </row>
    <row r="573" spans="1:22" x14ac:dyDescent="0.35">
      <c r="A573" s="4" t="s">
        <v>210</v>
      </c>
      <c r="B573" s="5" t="s">
        <v>98</v>
      </c>
      <c r="C573" s="5" t="s">
        <v>227</v>
      </c>
      <c r="D573" s="21">
        <v>0.125</v>
      </c>
      <c r="E573" s="22">
        <v>0.17499999999999999</v>
      </c>
      <c r="F573" s="23">
        <v>0.2</v>
      </c>
      <c r="G573" s="17" t="s">
        <v>235</v>
      </c>
      <c r="H573" s="17" t="s">
        <v>236</v>
      </c>
      <c r="I573" s="17" t="s">
        <v>237</v>
      </c>
      <c r="L573" s="15" t="str">
        <f>IF(G573&lt;H573,"Proporcional","Inverso")</f>
        <v>Inverso</v>
      </c>
      <c r="N573" s="6" t="s">
        <v>210</v>
      </c>
      <c r="O573" s="6" t="s">
        <v>178</v>
      </c>
      <c r="P573" s="6" t="s">
        <v>166</v>
      </c>
      <c r="Q573" s="1"/>
      <c r="R573" s="1"/>
      <c r="S573" s="1"/>
      <c r="T573" s="6" t="s">
        <v>109</v>
      </c>
      <c r="U573" s="6" t="s">
        <v>238</v>
      </c>
      <c r="V573" s="20" t="s">
        <v>239</v>
      </c>
    </row>
    <row r="574" spans="1:22" x14ac:dyDescent="0.35">
      <c r="A574" s="4" t="s">
        <v>210</v>
      </c>
      <c r="B574" s="5" t="s">
        <v>214</v>
      </c>
      <c r="C574" s="5" t="s">
        <v>167</v>
      </c>
      <c r="D574" s="21">
        <v>0.15</v>
      </c>
      <c r="E574" s="22">
        <v>0.21</v>
      </c>
      <c r="F574" s="23">
        <v>0.24</v>
      </c>
      <c r="G574" s="17" t="s">
        <v>240</v>
      </c>
      <c r="H574" s="17" t="s">
        <v>241</v>
      </c>
      <c r="I574" s="17" t="s">
        <v>242</v>
      </c>
      <c r="L574" s="15" t="str">
        <f>IF(G574&lt;H574,"Proporcional","Inverso")</f>
        <v>Proporcional</v>
      </c>
      <c r="N574" s="6" t="s">
        <v>210</v>
      </c>
      <c r="O574" s="6" t="s">
        <v>98</v>
      </c>
      <c r="P574" s="6" t="s">
        <v>166</v>
      </c>
      <c r="Q574" s="1"/>
      <c r="R574" s="1"/>
      <c r="S574" s="1"/>
      <c r="T574" s="6" t="s">
        <v>109</v>
      </c>
      <c r="U574" s="6" t="s">
        <v>238</v>
      </c>
      <c r="V574" s="20" t="s">
        <v>239</v>
      </c>
    </row>
    <row r="575" spans="1:22" x14ac:dyDescent="0.35">
      <c r="A575" s="4" t="s">
        <v>210</v>
      </c>
      <c r="B575" s="5" t="s">
        <v>214</v>
      </c>
      <c r="C575" s="5" t="s">
        <v>166</v>
      </c>
      <c r="D575" s="21">
        <v>0.1</v>
      </c>
      <c r="E575" s="22">
        <v>0.13999999999999999</v>
      </c>
      <c r="F575" s="23">
        <v>0.16000000000000003</v>
      </c>
      <c r="G575" s="17" t="s">
        <v>109</v>
      </c>
      <c r="H575" s="17" t="s">
        <v>238</v>
      </c>
      <c r="I575" s="17" t="s">
        <v>239</v>
      </c>
      <c r="L575" s="15" t="str">
        <f>IF(G575&lt;H575,"Proporcional","Inverso")</f>
        <v>Proporcional</v>
      </c>
      <c r="N575" s="6" t="s">
        <v>210</v>
      </c>
      <c r="O575" s="6" t="s">
        <v>177</v>
      </c>
      <c r="P575" s="6" t="s">
        <v>166</v>
      </c>
      <c r="Q575" s="1"/>
      <c r="R575" s="1"/>
      <c r="S575" s="1"/>
      <c r="T575" s="6" t="s">
        <v>109</v>
      </c>
      <c r="U575" s="6" t="s">
        <v>238</v>
      </c>
      <c r="V575" s="20" t="s">
        <v>239</v>
      </c>
    </row>
    <row r="576" spans="1:22" x14ac:dyDescent="0.35">
      <c r="A576" s="4" t="s">
        <v>210</v>
      </c>
      <c r="B576" s="5" t="s">
        <v>214</v>
      </c>
      <c r="C576" s="5" t="s">
        <v>226</v>
      </c>
      <c r="D576" s="21">
        <v>0.125</v>
      </c>
      <c r="E576" s="22">
        <v>0.17499999999999999</v>
      </c>
      <c r="F576" s="23">
        <v>0.2</v>
      </c>
      <c r="G576" s="17">
        <v>0.15</v>
      </c>
      <c r="H576" s="17">
        <v>0.25</v>
      </c>
      <c r="I576" s="17">
        <v>0.4</v>
      </c>
      <c r="L576" s="15" t="str">
        <f>IF(G576&lt;H576,"Proporcional","Inverso")</f>
        <v>Proporcional</v>
      </c>
      <c r="N576" s="6" t="s">
        <v>210</v>
      </c>
      <c r="O576" s="6" t="s">
        <v>99</v>
      </c>
      <c r="P576" s="6" t="s">
        <v>166</v>
      </c>
      <c r="Q576" s="1"/>
      <c r="R576" s="1"/>
      <c r="S576" s="1"/>
      <c r="T576" s="6" t="s">
        <v>109</v>
      </c>
      <c r="U576" s="6" t="s">
        <v>238</v>
      </c>
      <c r="V576" s="20" t="s">
        <v>239</v>
      </c>
    </row>
    <row r="577" spans="1:22" x14ac:dyDescent="0.35">
      <c r="A577" s="4" t="s">
        <v>210</v>
      </c>
      <c r="B577" s="5" t="s">
        <v>214</v>
      </c>
      <c r="C577" s="5" t="s">
        <v>227</v>
      </c>
      <c r="D577" s="21">
        <v>0.125</v>
      </c>
      <c r="E577" s="22">
        <v>0.17499999999999999</v>
      </c>
      <c r="F577" s="23">
        <v>0.2</v>
      </c>
      <c r="G577" s="17" t="s">
        <v>235</v>
      </c>
      <c r="H577" s="17" t="s">
        <v>236</v>
      </c>
      <c r="I577" s="17" t="s">
        <v>237</v>
      </c>
      <c r="L577" s="15" t="str">
        <f>IF(G577&lt;H577,"Proporcional","Inverso")</f>
        <v>Inverso</v>
      </c>
      <c r="N577" s="6" t="s">
        <v>210</v>
      </c>
      <c r="O577" s="6" t="s">
        <v>108</v>
      </c>
      <c r="P577" s="6" t="s">
        <v>166</v>
      </c>
      <c r="Q577" s="1"/>
      <c r="R577" s="1"/>
      <c r="S577" s="1"/>
      <c r="T577" s="6" t="s">
        <v>109</v>
      </c>
      <c r="U577" s="6" t="s">
        <v>238</v>
      </c>
      <c r="V577" s="20" t="s">
        <v>239</v>
      </c>
    </row>
    <row r="578" spans="1:22" x14ac:dyDescent="0.35">
      <c r="A578" s="4" t="s">
        <v>210</v>
      </c>
      <c r="B578" s="5" t="s">
        <v>179</v>
      </c>
      <c r="C578" s="5" t="s">
        <v>167</v>
      </c>
      <c r="D578" s="21">
        <v>0.15</v>
      </c>
      <c r="E578" s="22">
        <v>0.21</v>
      </c>
      <c r="F578" s="23">
        <v>0.24</v>
      </c>
      <c r="G578" s="17" t="s">
        <v>240</v>
      </c>
      <c r="H578" s="17" t="s">
        <v>241</v>
      </c>
      <c r="I578" s="17" t="s">
        <v>242</v>
      </c>
      <c r="L578" s="15" t="str">
        <f>IF(G578&lt;H578,"Proporcional","Inverso")</f>
        <v>Proporcional</v>
      </c>
      <c r="N578" s="6" t="s">
        <v>210</v>
      </c>
      <c r="O578" s="6" t="s">
        <v>173</v>
      </c>
      <c r="P578" s="6" t="s">
        <v>166</v>
      </c>
      <c r="Q578" s="1"/>
      <c r="R578" s="1"/>
      <c r="S578" s="1"/>
      <c r="T578" s="6" t="s">
        <v>109</v>
      </c>
      <c r="U578" s="6" t="s">
        <v>238</v>
      </c>
      <c r="V578" s="20" t="s">
        <v>239</v>
      </c>
    </row>
    <row r="579" spans="1:22" x14ac:dyDescent="0.35">
      <c r="A579" s="4" t="s">
        <v>210</v>
      </c>
      <c r="B579" s="5" t="s">
        <v>179</v>
      </c>
      <c r="C579" s="5" t="s">
        <v>166</v>
      </c>
      <c r="D579" s="21">
        <v>0.1</v>
      </c>
      <c r="E579" s="22">
        <v>0.13999999999999999</v>
      </c>
      <c r="F579" s="23">
        <v>0.16000000000000003</v>
      </c>
      <c r="G579" s="17" t="s">
        <v>109</v>
      </c>
      <c r="H579" s="17" t="s">
        <v>238</v>
      </c>
      <c r="I579" s="17" t="s">
        <v>239</v>
      </c>
      <c r="L579" s="15" t="str">
        <f>IF(G579&lt;H579,"Proporcional","Inverso")</f>
        <v>Proporcional</v>
      </c>
      <c r="N579" s="6" t="s">
        <v>210</v>
      </c>
      <c r="O579" s="6" t="s">
        <v>96</v>
      </c>
      <c r="P579" s="6" t="s">
        <v>166</v>
      </c>
      <c r="Q579" s="1"/>
      <c r="R579" s="1"/>
      <c r="S579" s="1"/>
      <c r="T579" s="6" t="s">
        <v>109</v>
      </c>
      <c r="U579" s="6" t="s">
        <v>238</v>
      </c>
      <c r="V579" s="20" t="s">
        <v>239</v>
      </c>
    </row>
    <row r="580" spans="1:22" x14ac:dyDescent="0.35">
      <c r="A580" s="4" t="s">
        <v>210</v>
      </c>
      <c r="B580" s="5" t="s">
        <v>179</v>
      </c>
      <c r="C580" s="5" t="s">
        <v>226</v>
      </c>
      <c r="D580" s="21">
        <v>0.125</v>
      </c>
      <c r="E580" s="22">
        <v>0.17499999999999999</v>
      </c>
      <c r="F580" s="23">
        <v>0.2</v>
      </c>
      <c r="G580" s="17">
        <v>0.15</v>
      </c>
      <c r="H580" s="17">
        <v>0.25</v>
      </c>
      <c r="I580" s="17">
        <v>0.4</v>
      </c>
      <c r="L580" s="15" t="str">
        <f>IF(G580&lt;H580,"Proporcional","Inverso")</f>
        <v>Proporcional</v>
      </c>
      <c r="N580" s="6" t="s">
        <v>210</v>
      </c>
      <c r="O580" s="6" t="s">
        <v>97</v>
      </c>
      <c r="P580" s="6" t="s">
        <v>166</v>
      </c>
      <c r="Q580" s="1"/>
      <c r="R580" s="1"/>
      <c r="S580" s="1"/>
      <c r="T580" s="6" t="s">
        <v>109</v>
      </c>
      <c r="U580" s="6" t="s">
        <v>238</v>
      </c>
      <c r="V580" s="20" t="s">
        <v>239</v>
      </c>
    </row>
    <row r="581" spans="1:22" x14ac:dyDescent="0.35">
      <c r="A581" s="4" t="s">
        <v>210</v>
      </c>
      <c r="B581" s="5" t="s">
        <v>179</v>
      </c>
      <c r="C581" s="5" t="s">
        <v>227</v>
      </c>
      <c r="D581" s="21">
        <v>0.125</v>
      </c>
      <c r="E581" s="22">
        <v>0.17499999999999999</v>
      </c>
      <c r="F581" s="23">
        <v>0.2</v>
      </c>
      <c r="G581" s="17" t="s">
        <v>235</v>
      </c>
      <c r="H581" s="17" t="s">
        <v>236</v>
      </c>
      <c r="I581" s="17" t="s">
        <v>237</v>
      </c>
      <c r="L581" s="15" t="str">
        <f>IF(G581&lt;H581,"Proporcional","Inverso")</f>
        <v>Inverso</v>
      </c>
      <c r="N581" s="6" t="s">
        <v>210</v>
      </c>
      <c r="O581" s="6" t="s">
        <v>175</v>
      </c>
      <c r="P581" s="6" t="s">
        <v>166</v>
      </c>
      <c r="Q581" s="1"/>
      <c r="R581" s="1"/>
      <c r="S581" s="1"/>
      <c r="T581" s="6" t="s">
        <v>109</v>
      </c>
      <c r="U581" s="6" t="s">
        <v>238</v>
      </c>
      <c r="V581" s="20" t="s">
        <v>239</v>
      </c>
    </row>
    <row r="582" spans="1:22" x14ac:dyDescent="0.35">
      <c r="A582" s="4" t="s">
        <v>210</v>
      </c>
      <c r="B582" s="5" t="s">
        <v>180</v>
      </c>
      <c r="C582" s="5" t="s">
        <v>167</v>
      </c>
      <c r="D582" s="21">
        <v>0.15</v>
      </c>
      <c r="E582" s="22">
        <v>0.21</v>
      </c>
      <c r="F582" s="23">
        <v>0.24</v>
      </c>
      <c r="G582" s="17" t="s">
        <v>240</v>
      </c>
      <c r="H582" s="17" t="s">
        <v>241</v>
      </c>
      <c r="I582" s="17" t="s">
        <v>242</v>
      </c>
      <c r="L582" s="15" t="str">
        <f>IF(G582&lt;H582,"Proporcional","Inverso")</f>
        <v>Proporcional</v>
      </c>
      <c r="N582" s="6" t="s">
        <v>210</v>
      </c>
      <c r="O582" s="6" t="s">
        <v>174</v>
      </c>
      <c r="P582" s="6" t="s">
        <v>166</v>
      </c>
      <c r="Q582" s="1"/>
      <c r="R582" s="1"/>
      <c r="S582" s="1"/>
      <c r="T582" s="6" t="s">
        <v>109</v>
      </c>
      <c r="U582" s="6" t="s">
        <v>238</v>
      </c>
      <c r="V582" s="20" t="s">
        <v>239</v>
      </c>
    </row>
    <row r="583" spans="1:22" x14ac:dyDescent="0.35">
      <c r="A583" s="4" t="s">
        <v>210</v>
      </c>
      <c r="B583" s="5" t="s">
        <v>180</v>
      </c>
      <c r="C583" s="5" t="s">
        <v>166</v>
      </c>
      <c r="D583" s="21">
        <v>0.1</v>
      </c>
      <c r="E583" s="22">
        <v>0.13999999999999999</v>
      </c>
      <c r="F583" s="23">
        <v>0.16000000000000003</v>
      </c>
      <c r="G583" s="17" t="s">
        <v>109</v>
      </c>
      <c r="H583" s="17" t="s">
        <v>238</v>
      </c>
      <c r="I583" s="17" t="s">
        <v>239</v>
      </c>
      <c r="L583" s="15" t="str">
        <f>IF(G583&lt;H583,"Proporcional","Inverso")</f>
        <v>Proporcional</v>
      </c>
      <c r="N583" s="6" t="s">
        <v>210</v>
      </c>
      <c r="O583" s="6" t="s">
        <v>105</v>
      </c>
      <c r="P583" s="6" t="s">
        <v>166</v>
      </c>
      <c r="Q583" s="1"/>
      <c r="R583" s="1"/>
      <c r="S583" s="1"/>
      <c r="T583" s="6" t="s">
        <v>109</v>
      </c>
      <c r="U583" s="6" t="s">
        <v>238</v>
      </c>
      <c r="V583" s="20" t="s">
        <v>239</v>
      </c>
    </row>
    <row r="584" spans="1:22" x14ac:dyDescent="0.35">
      <c r="A584" s="4" t="s">
        <v>210</v>
      </c>
      <c r="B584" s="5" t="s">
        <v>180</v>
      </c>
      <c r="C584" s="5" t="s">
        <v>226</v>
      </c>
      <c r="D584" s="21">
        <v>0.125</v>
      </c>
      <c r="E584" s="22">
        <v>0.17499999999999999</v>
      </c>
      <c r="F584" s="23">
        <v>0.2</v>
      </c>
      <c r="G584" s="17">
        <v>0.15</v>
      </c>
      <c r="H584" s="17">
        <v>0.25</v>
      </c>
      <c r="I584" s="17">
        <v>0.4</v>
      </c>
      <c r="L584" s="15" t="str">
        <f>IF(G584&lt;H584,"Proporcional","Inverso")</f>
        <v>Proporcional</v>
      </c>
      <c r="N584" s="6" t="s">
        <v>210</v>
      </c>
      <c r="O584" s="6" t="s">
        <v>176</v>
      </c>
      <c r="P584" s="6" t="s">
        <v>166</v>
      </c>
      <c r="Q584" s="1"/>
      <c r="R584" s="1"/>
      <c r="S584" s="1"/>
      <c r="T584" s="6" t="s">
        <v>109</v>
      </c>
      <c r="U584" s="6" t="s">
        <v>238</v>
      </c>
      <c r="V584" s="20" t="s">
        <v>239</v>
      </c>
    </row>
    <row r="585" spans="1:22" x14ac:dyDescent="0.35">
      <c r="A585" s="4" t="s">
        <v>210</v>
      </c>
      <c r="B585" s="5" t="s">
        <v>180</v>
      </c>
      <c r="C585" s="5" t="s">
        <v>227</v>
      </c>
      <c r="D585" s="21">
        <v>0.125</v>
      </c>
      <c r="E585" s="22">
        <v>0.17499999999999999</v>
      </c>
      <c r="F585" s="23">
        <v>0.2</v>
      </c>
      <c r="G585" s="17" t="s">
        <v>235</v>
      </c>
      <c r="H585" s="17" t="s">
        <v>236</v>
      </c>
      <c r="I585" s="17" t="s">
        <v>237</v>
      </c>
      <c r="L585" s="15" t="str">
        <f>IF(G585&lt;H585,"Proporcional","Inverso")</f>
        <v>Inverso</v>
      </c>
      <c r="N585" s="6" t="s">
        <v>210</v>
      </c>
      <c r="O585" s="6" t="s">
        <v>214</v>
      </c>
      <c r="P585" s="6" t="s">
        <v>166</v>
      </c>
      <c r="Q585" s="1"/>
      <c r="R585" s="1"/>
      <c r="S585" s="1"/>
      <c r="T585" s="6" t="s">
        <v>109</v>
      </c>
      <c r="U585" s="6" t="s">
        <v>238</v>
      </c>
      <c r="V585" s="20" t="s">
        <v>239</v>
      </c>
    </row>
    <row r="586" spans="1:22" x14ac:dyDescent="0.35">
      <c r="A586" s="4" t="s">
        <v>210</v>
      </c>
      <c r="B586" s="5" t="s">
        <v>178</v>
      </c>
      <c r="C586" s="5" t="s">
        <v>167</v>
      </c>
      <c r="D586" s="21">
        <v>0.15</v>
      </c>
      <c r="E586" s="22">
        <v>0.21</v>
      </c>
      <c r="F586" s="23">
        <v>0.24</v>
      </c>
      <c r="G586" s="17" t="s">
        <v>240</v>
      </c>
      <c r="H586" s="17" t="s">
        <v>241</v>
      </c>
      <c r="I586" s="17" t="s">
        <v>242</v>
      </c>
      <c r="L586" s="15" t="str">
        <f>IF(G586&lt;H586,"Proporcional","Inverso")</f>
        <v>Proporcional</v>
      </c>
      <c r="N586" s="6" t="s">
        <v>210</v>
      </c>
      <c r="O586" s="6" t="s">
        <v>102</v>
      </c>
      <c r="P586" s="6" t="s">
        <v>166</v>
      </c>
      <c r="Q586" s="1"/>
      <c r="R586" s="1"/>
      <c r="S586" s="1"/>
      <c r="T586" s="6" t="s">
        <v>109</v>
      </c>
      <c r="U586" s="6" t="s">
        <v>238</v>
      </c>
      <c r="V586" s="20" t="s">
        <v>239</v>
      </c>
    </row>
    <row r="587" spans="1:22" x14ac:dyDescent="0.35">
      <c r="A587" s="4" t="s">
        <v>210</v>
      </c>
      <c r="B587" s="5" t="s">
        <v>178</v>
      </c>
      <c r="C587" s="5" t="s">
        <v>166</v>
      </c>
      <c r="D587" s="21">
        <v>0.1</v>
      </c>
      <c r="E587" s="22">
        <v>0.13999999999999999</v>
      </c>
      <c r="F587" s="23">
        <v>0.16000000000000003</v>
      </c>
      <c r="G587" s="17" t="s">
        <v>109</v>
      </c>
      <c r="H587" s="17" t="s">
        <v>238</v>
      </c>
      <c r="I587" s="17" t="s">
        <v>239</v>
      </c>
      <c r="L587" s="15" t="str">
        <f>IF(G587&lt;H587,"Proporcional","Inverso")</f>
        <v>Proporcional</v>
      </c>
      <c r="N587" s="6" t="s">
        <v>210</v>
      </c>
      <c r="O587" s="6" t="s">
        <v>103</v>
      </c>
      <c r="P587" s="6" t="s">
        <v>166</v>
      </c>
      <c r="Q587" s="1"/>
      <c r="R587" s="1"/>
      <c r="S587" s="1"/>
      <c r="T587" s="6" t="s">
        <v>109</v>
      </c>
      <c r="U587" s="6" t="s">
        <v>238</v>
      </c>
      <c r="V587" s="20" t="s">
        <v>239</v>
      </c>
    </row>
    <row r="588" spans="1:22" x14ac:dyDescent="0.35">
      <c r="A588" s="4" t="s">
        <v>210</v>
      </c>
      <c r="B588" s="5" t="s">
        <v>178</v>
      </c>
      <c r="C588" s="5" t="s">
        <v>226</v>
      </c>
      <c r="D588" s="21">
        <v>0.125</v>
      </c>
      <c r="E588" s="22">
        <v>0.17499999999999999</v>
      </c>
      <c r="F588" s="23">
        <v>0.2</v>
      </c>
      <c r="G588" s="17">
        <v>0.15</v>
      </c>
      <c r="H588" s="17">
        <v>0.25</v>
      </c>
      <c r="I588" s="17">
        <v>0.4</v>
      </c>
      <c r="L588" s="15" t="str">
        <f>IF(G588&lt;H588,"Proporcional","Inverso")</f>
        <v>Proporcional</v>
      </c>
      <c r="N588" s="6" t="s">
        <v>210</v>
      </c>
      <c r="O588" s="6" t="s">
        <v>107</v>
      </c>
      <c r="P588" s="6" t="s">
        <v>166</v>
      </c>
      <c r="Q588" s="1"/>
      <c r="R588" s="1"/>
      <c r="S588" s="1"/>
      <c r="T588" s="6" t="s">
        <v>109</v>
      </c>
      <c r="U588" s="6" t="s">
        <v>238</v>
      </c>
      <c r="V588" s="20" t="s">
        <v>239</v>
      </c>
    </row>
    <row r="589" spans="1:22" x14ac:dyDescent="0.35">
      <c r="A589" s="4" t="s">
        <v>210</v>
      </c>
      <c r="B589" s="5" t="s">
        <v>178</v>
      </c>
      <c r="C589" s="5" t="s">
        <v>227</v>
      </c>
      <c r="D589" s="21">
        <v>0.125</v>
      </c>
      <c r="E589" s="22">
        <v>0.17499999999999999</v>
      </c>
      <c r="F589" s="23">
        <v>0.2</v>
      </c>
      <c r="G589" s="17" t="s">
        <v>235</v>
      </c>
      <c r="H589" s="17" t="s">
        <v>236</v>
      </c>
      <c r="I589" s="17" t="s">
        <v>237</v>
      </c>
      <c r="L589" s="15" t="str">
        <f>IF(G589&lt;H589,"Proporcional","Inverso")</f>
        <v>Inverso</v>
      </c>
      <c r="N589" s="6" t="s">
        <v>210</v>
      </c>
      <c r="O589" s="6" t="s">
        <v>106</v>
      </c>
      <c r="P589" s="6" t="s">
        <v>166</v>
      </c>
      <c r="Q589" s="1"/>
      <c r="R589" s="1"/>
      <c r="S589" s="1"/>
      <c r="T589" s="6" t="s">
        <v>109</v>
      </c>
      <c r="U589" s="6" t="s">
        <v>238</v>
      </c>
      <c r="V589" s="20" t="s">
        <v>239</v>
      </c>
    </row>
    <row r="590" spans="1:22" x14ac:dyDescent="0.35">
      <c r="A590" s="4" t="s">
        <v>210</v>
      </c>
      <c r="B590" s="5" t="s">
        <v>99</v>
      </c>
      <c r="C590" s="5" t="s">
        <v>167</v>
      </c>
      <c r="D590" s="21">
        <v>0.15</v>
      </c>
      <c r="E590" s="22">
        <v>0.21</v>
      </c>
      <c r="F590" s="23">
        <v>0.24</v>
      </c>
      <c r="G590" s="17" t="s">
        <v>240</v>
      </c>
      <c r="H590" s="17" t="s">
        <v>241</v>
      </c>
      <c r="I590" s="17" t="s">
        <v>242</v>
      </c>
      <c r="L590" s="15" t="str">
        <f>IF(G590&lt;H590,"Proporcional","Inverso")</f>
        <v>Proporcional</v>
      </c>
      <c r="N590" s="6" t="s">
        <v>210</v>
      </c>
      <c r="O590" s="6" t="s">
        <v>104</v>
      </c>
      <c r="P590" s="6" t="s">
        <v>166</v>
      </c>
      <c r="Q590" s="1"/>
      <c r="R590" s="1"/>
      <c r="S590" s="1"/>
      <c r="T590" s="6" t="s">
        <v>109</v>
      </c>
      <c r="U590" s="6" t="s">
        <v>238</v>
      </c>
      <c r="V590" s="20" t="s">
        <v>239</v>
      </c>
    </row>
    <row r="591" spans="1:22" x14ac:dyDescent="0.35">
      <c r="A591" s="4" t="s">
        <v>210</v>
      </c>
      <c r="B591" s="5" t="s">
        <v>99</v>
      </c>
      <c r="C591" s="5" t="s">
        <v>166</v>
      </c>
      <c r="D591" s="21">
        <v>0.1</v>
      </c>
      <c r="E591" s="22">
        <v>0.13999999999999999</v>
      </c>
      <c r="F591" s="23">
        <v>0.16000000000000003</v>
      </c>
      <c r="G591" s="17" t="s">
        <v>109</v>
      </c>
      <c r="H591" s="17" t="s">
        <v>238</v>
      </c>
      <c r="I591" s="17" t="s">
        <v>239</v>
      </c>
      <c r="L591" s="15" t="str">
        <f>IF(G591&lt;H591,"Proporcional","Inverso")</f>
        <v>Proporcional</v>
      </c>
      <c r="N591" s="6" t="s">
        <v>210</v>
      </c>
      <c r="O591" s="6" t="s">
        <v>101</v>
      </c>
      <c r="P591" s="6" t="s">
        <v>166</v>
      </c>
      <c r="Q591" s="1"/>
      <c r="R591" s="1"/>
      <c r="S591" s="1"/>
      <c r="T591" s="6" t="s">
        <v>109</v>
      </c>
      <c r="U591" s="6" t="s">
        <v>238</v>
      </c>
      <c r="V591" s="20" t="s">
        <v>239</v>
      </c>
    </row>
    <row r="592" spans="1:22" x14ac:dyDescent="0.35">
      <c r="A592" s="4" t="s">
        <v>210</v>
      </c>
      <c r="B592" s="5" t="s">
        <v>99</v>
      </c>
      <c r="C592" s="5" t="s">
        <v>226</v>
      </c>
      <c r="D592" s="21">
        <v>0.125</v>
      </c>
      <c r="E592" s="22">
        <v>0.17499999999999999</v>
      </c>
      <c r="F592" s="23">
        <v>0.2</v>
      </c>
      <c r="G592" s="17">
        <v>0.15</v>
      </c>
      <c r="H592" s="17">
        <v>0.25</v>
      </c>
      <c r="I592" s="17">
        <v>0.4</v>
      </c>
      <c r="L592" s="15" t="str">
        <f>IF(G592&lt;H592,"Proporcional","Inverso")</f>
        <v>Proporcional</v>
      </c>
      <c r="N592" s="6" t="s">
        <v>210</v>
      </c>
      <c r="O592" s="6" t="s">
        <v>180</v>
      </c>
      <c r="P592" s="6" t="s">
        <v>166</v>
      </c>
      <c r="Q592" s="1"/>
      <c r="R592" s="1"/>
      <c r="S592" s="1"/>
      <c r="T592" s="6" t="s">
        <v>109</v>
      </c>
      <c r="U592" s="6" t="s">
        <v>238</v>
      </c>
      <c r="V592" s="20" t="s">
        <v>239</v>
      </c>
    </row>
    <row r="593" spans="1:22" x14ac:dyDescent="0.35">
      <c r="A593" s="4" t="s">
        <v>210</v>
      </c>
      <c r="B593" s="5" t="s">
        <v>99</v>
      </c>
      <c r="C593" s="5" t="s">
        <v>227</v>
      </c>
      <c r="D593" s="21">
        <v>0.125</v>
      </c>
      <c r="E593" s="22">
        <v>0.17499999999999999</v>
      </c>
      <c r="F593" s="23">
        <v>0.2</v>
      </c>
      <c r="G593" s="17" t="s">
        <v>235</v>
      </c>
      <c r="H593" s="17" t="s">
        <v>236</v>
      </c>
      <c r="I593" s="17" t="s">
        <v>237</v>
      </c>
      <c r="L593" s="15" t="str">
        <f>IF(G593&lt;H593,"Proporcional","Inverso")</f>
        <v>Inverso</v>
      </c>
      <c r="N593" s="6" t="s">
        <v>210</v>
      </c>
      <c r="O593" s="6" t="s">
        <v>164</v>
      </c>
      <c r="P593" s="6" t="s">
        <v>166</v>
      </c>
      <c r="Q593" s="1"/>
      <c r="R593" s="1"/>
      <c r="S593" s="1"/>
      <c r="T593" s="6" t="s">
        <v>109</v>
      </c>
      <c r="U593" s="6" t="s">
        <v>238</v>
      </c>
      <c r="V593" s="20" t="s">
        <v>239</v>
      </c>
    </row>
    <row r="594" spans="1:22" x14ac:dyDescent="0.35">
      <c r="A594" s="4" t="s">
        <v>210</v>
      </c>
      <c r="B594" s="5" t="s">
        <v>100</v>
      </c>
      <c r="C594" s="5" t="s">
        <v>167</v>
      </c>
      <c r="D594" s="21">
        <v>0.15</v>
      </c>
      <c r="E594" s="22">
        <v>0.21</v>
      </c>
      <c r="F594" s="23">
        <v>0.24</v>
      </c>
      <c r="G594" s="17" t="s">
        <v>240</v>
      </c>
      <c r="H594" s="17" t="s">
        <v>241</v>
      </c>
      <c r="I594" s="17" t="s">
        <v>242</v>
      </c>
      <c r="L594" s="15" t="str">
        <f>IF(G594&lt;H594,"Proporcional","Inverso")</f>
        <v>Proporcional</v>
      </c>
      <c r="N594" s="6" t="s">
        <v>210</v>
      </c>
      <c r="O594" s="6" t="s">
        <v>160</v>
      </c>
      <c r="P594" s="6" t="s">
        <v>167</v>
      </c>
      <c r="Q594" s="1"/>
      <c r="R594" s="1"/>
      <c r="S594" s="1"/>
      <c r="T594" s="6" t="s">
        <v>240</v>
      </c>
      <c r="U594" s="6" t="s">
        <v>241</v>
      </c>
      <c r="V594" s="6" t="s">
        <v>242</v>
      </c>
    </row>
    <row r="595" spans="1:22" x14ac:dyDescent="0.35">
      <c r="A595" s="4" t="s">
        <v>210</v>
      </c>
      <c r="B595" s="5" t="s">
        <v>100</v>
      </c>
      <c r="C595" s="5" t="s">
        <v>166</v>
      </c>
      <c r="D595" s="21">
        <v>0.1</v>
      </c>
      <c r="E595" s="22">
        <v>0.13999999999999999</v>
      </c>
      <c r="F595" s="23">
        <v>0.16000000000000003</v>
      </c>
      <c r="G595" s="17" t="s">
        <v>109</v>
      </c>
      <c r="H595" s="17" t="s">
        <v>238</v>
      </c>
      <c r="I595" s="17" t="s">
        <v>239</v>
      </c>
      <c r="L595" s="15" t="str">
        <f>IF(G595&lt;H595,"Proporcional","Inverso")</f>
        <v>Proporcional</v>
      </c>
      <c r="N595" s="6" t="s">
        <v>210</v>
      </c>
      <c r="O595" s="6" t="s">
        <v>179</v>
      </c>
      <c r="P595" s="6" t="s">
        <v>167</v>
      </c>
      <c r="Q595" s="1"/>
      <c r="R595" s="1"/>
      <c r="S595" s="1"/>
      <c r="T595" s="6" t="s">
        <v>240</v>
      </c>
      <c r="U595" s="6" t="s">
        <v>241</v>
      </c>
      <c r="V595" s="6" t="s">
        <v>242</v>
      </c>
    </row>
    <row r="596" spans="1:22" x14ac:dyDescent="0.35">
      <c r="A596" s="4" t="s">
        <v>210</v>
      </c>
      <c r="B596" s="5" t="s">
        <v>100</v>
      </c>
      <c r="C596" s="5" t="s">
        <v>226</v>
      </c>
      <c r="D596" s="21">
        <v>0.125</v>
      </c>
      <c r="E596" s="22">
        <v>0.17499999999999999</v>
      </c>
      <c r="F596" s="23">
        <v>0.2</v>
      </c>
      <c r="G596" s="17">
        <v>0.15</v>
      </c>
      <c r="H596" s="17">
        <v>0.25</v>
      </c>
      <c r="I596" s="17">
        <v>0.4</v>
      </c>
      <c r="L596" s="15" t="str">
        <f>IF(G596&lt;H596,"Proporcional","Inverso")</f>
        <v>Proporcional</v>
      </c>
      <c r="N596" s="6" t="s">
        <v>210</v>
      </c>
      <c r="O596" s="6" t="s">
        <v>100</v>
      </c>
      <c r="P596" s="6" t="s">
        <v>167</v>
      </c>
      <c r="Q596" s="1"/>
      <c r="R596" s="1"/>
      <c r="S596" s="1"/>
      <c r="T596" s="6" t="s">
        <v>240</v>
      </c>
      <c r="U596" s="6" t="s">
        <v>241</v>
      </c>
      <c r="V596" s="6" t="s">
        <v>242</v>
      </c>
    </row>
    <row r="597" spans="1:22" x14ac:dyDescent="0.35">
      <c r="A597" s="4" t="s">
        <v>210</v>
      </c>
      <c r="B597" s="5" t="s">
        <v>100</v>
      </c>
      <c r="C597" s="5" t="s">
        <v>227</v>
      </c>
      <c r="D597" s="21">
        <v>0.125</v>
      </c>
      <c r="E597" s="22">
        <v>0.17499999999999999</v>
      </c>
      <c r="F597" s="23">
        <v>0.2</v>
      </c>
      <c r="G597" s="17" t="s">
        <v>235</v>
      </c>
      <c r="H597" s="17" t="s">
        <v>236</v>
      </c>
      <c r="I597" s="17" t="s">
        <v>237</v>
      </c>
      <c r="L597" s="15" t="str">
        <f>IF(G597&lt;H597,"Proporcional","Inverso")</f>
        <v>Inverso</v>
      </c>
      <c r="N597" s="6" t="s">
        <v>210</v>
      </c>
      <c r="O597" s="6" t="s">
        <v>178</v>
      </c>
      <c r="P597" s="6" t="s">
        <v>167</v>
      </c>
      <c r="Q597" s="1"/>
      <c r="R597" s="1"/>
      <c r="S597" s="1"/>
      <c r="T597" s="6" t="s">
        <v>240</v>
      </c>
      <c r="U597" s="6" t="s">
        <v>241</v>
      </c>
      <c r="V597" s="6" t="s">
        <v>242</v>
      </c>
    </row>
    <row r="598" spans="1:22" x14ac:dyDescent="0.35">
      <c r="A598" s="4" t="s">
        <v>210</v>
      </c>
      <c r="B598" s="5" t="s">
        <v>101</v>
      </c>
      <c r="C598" s="5" t="s">
        <v>167</v>
      </c>
      <c r="D598" s="21">
        <v>0.15</v>
      </c>
      <c r="E598" s="22">
        <v>0.21</v>
      </c>
      <c r="F598" s="23">
        <v>0.24</v>
      </c>
      <c r="G598" s="17" t="s">
        <v>240</v>
      </c>
      <c r="H598" s="17" t="s">
        <v>241</v>
      </c>
      <c r="I598" s="17" t="s">
        <v>242</v>
      </c>
      <c r="L598" s="15" t="str">
        <f>IF(G598&lt;H598,"Proporcional","Inverso")</f>
        <v>Proporcional</v>
      </c>
      <c r="N598" s="6" t="s">
        <v>210</v>
      </c>
      <c r="O598" s="6" t="s">
        <v>98</v>
      </c>
      <c r="P598" s="6" t="s">
        <v>167</v>
      </c>
      <c r="Q598" s="1"/>
      <c r="R598" s="1"/>
      <c r="S598" s="1"/>
      <c r="T598" s="6" t="s">
        <v>240</v>
      </c>
      <c r="U598" s="6" t="s">
        <v>241</v>
      </c>
      <c r="V598" s="6" t="s">
        <v>242</v>
      </c>
    </row>
    <row r="599" spans="1:22" x14ac:dyDescent="0.35">
      <c r="A599" s="4" t="s">
        <v>210</v>
      </c>
      <c r="B599" s="5" t="s">
        <v>101</v>
      </c>
      <c r="C599" s="5" t="s">
        <v>166</v>
      </c>
      <c r="D599" s="21">
        <v>0.1</v>
      </c>
      <c r="E599" s="22">
        <v>0.13999999999999999</v>
      </c>
      <c r="F599" s="23">
        <v>0.16000000000000003</v>
      </c>
      <c r="G599" s="17" t="s">
        <v>109</v>
      </c>
      <c r="H599" s="17" t="s">
        <v>238</v>
      </c>
      <c r="I599" s="17" t="s">
        <v>239</v>
      </c>
      <c r="L599" s="15" t="str">
        <f>IF(G599&lt;H599,"Proporcional","Inverso")</f>
        <v>Proporcional</v>
      </c>
      <c r="N599" s="6" t="s">
        <v>210</v>
      </c>
      <c r="O599" s="6" t="s">
        <v>177</v>
      </c>
      <c r="P599" s="6" t="s">
        <v>167</v>
      </c>
      <c r="Q599" s="1"/>
      <c r="R599" s="1"/>
      <c r="S599" s="1"/>
      <c r="T599" s="6" t="s">
        <v>240</v>
      </c>
      <c r="U599" s="6" t="s">
        <v>241</v>
      </c>
      <c r="V599" s="6" t="s">
        <v>242</v>
      </c>
    </row>
    <row r="600" spans="1:22" x14ac:dyDescent="0.35">
      <c r="A600" s="4" t="s">
        <v>210</v>
      </c>
      <c r="B600" s="5" t="s">
        <v>101</v>
      </c>
      <c r="C600" s="5" t="s">
        <v>226</v>
      </c>
      <c r="D600" s="21">
        <v>0.125</v>
      </c>
      <c r="E600" s="22">
        <v>0.17499999999999999</v>
      </c>
      <c r="F600" s="23">
        <v>0.2</v>
      </c>
      <c r="G600" s="17">
        <v>0.15</v>
      </c>
      <c r="H600" s="17">
        <v>0.25</v>
      </c>
      <c r="I600" s="17">
        <v>0.4</v>
      </c>
      <c r="L600" s="15" t="str">
        <f>IF(G600&lt;H600,"Proporcional","Inverso")</f>
        <v>Proporcional</v>
      </c>
      <c r="N600" s="6" t="s">
        <v>210</v>
      </c>
      <c r="O600" s="6" t="s">
        <v>99</v>
      </c>
      <c r="P600" s="6" t="s">
        <v>167</v>
      </c>
      <c r="Q600" s="1"/>
      <c r="R600" s="1"/>
      <c r="S600" s="1"/>
      <c r="T600" s="6" t="s">
        <v>240</v>
      </c>
      <c r="U600" s="6" t="s">
        <v>241</v>
      </c>
      <c r="V600" s="6" t="s">
        <v>242</v>
      </c>
    </row>
    <row r="601" spans="1:22" x14ac:dyDescent="0.35">
      <c r="A601" s="4" t="s">
        <v>210</v>
      </c>
      <c r="B601" s="5" t="s">
        <v>101</v>
      </c>
      <c r="C601" s="5" t="s">
        <v>227</v>
      </c>
      <c r="D601" s="21">
        <v>0.125</v>
      </c>
      <c r="E601" s="22">
        <v>0.17499999999999999</v>
      </c>
      <c r="F601" s="23">
        <v>0.2</v>
      </c>
      <c r="G601" s="17" t="s">
        <v>235</v>
      </c>
      <c r="H601" s="17" t="s">
        <v>236</v>
      </c>
      <c r="I601" s="17" t="s">
        <v>237</v>
      </c>
      <c r="L601" s="15" t="str">
        <f>IF(G601&lt;H601,"Proporcional","Inverso")</f>
        <v>Inverso</v>
      </c>
      <c r="N601" s="6" t="s">
        <v>210</v>
      </c>
      <c r="O601" s="6" t="s">
        <v>108</v>
      </c>
      <c r="P601" s="6" t="s">
        <v>167</v>
      </c>
      <c r="Q601" s="1"/>
      <c r="R601" s="1"/>
      <c r="S601" s="1"/>
      <c r="T601" s="6" t="s">
        <v>240</v>
      </c>
      <c r="U601" s="6" t="s">
        <v>241</v>
      </c>
      <c r="V601" s="6" t="s">
        <v>242</v>
      </c>
    </row>
    <row r="602" spans="1:22" x14ac:dyDescent="0.35">
      <c r="A602" s="4" t="s">
        <v>210</v>
      </c>
      <c r="B602" s="5" t="s">
        <v>102</v>
      </c>
      <c r="C602" s="5" t="s">
        <v>167</v>
      </c>
      <c r="D602" s="21">
        <v>0.15</v>
      </c>
      <c r="E602" s="22">
        <v>0.21</v>
      </c>
      <c r="F602" s="23">
        <v>0.24</v>
      </c>
      <c r="G602" s="17" t="s">
        <v>240</v>
      </c>
      <c r="H602" s="17" t="s">
        <v>241</v>
      </c>
      <c r="I602" s="17" t="s">
        <v>242</v>
      </c>
      <c r="L602" s="15" t="str">
        <f>IF(G602&lt;H602,"Proporcional","Inverso")</f>
        <v>Proporcional</v>
      </c>
      <c r="N602" s="6" t="s">
        <v>210</v>
      </c>
      <c r="O602" s="6" t="s">
        <v>173</v>
      </c>
      <c r="P602" s="6" t="s">
        <v>167</v>
      </c>
      <c r="Q602" s="1"/>
      <c r="R602" s="1"/>
      <c r="S602" s="1"/>
      <c r="T602" s="6" t="s">
        <v>240</v>
      </c>
      <c r="U602" s="6" t="s">
        <v>241</v>
      </c>
      <c r="V602" s="6" t="s">
        <v>242</v>
      </c>
    </row>
    <row r="603" spans="1:22" x14ac:dyDescent="0.35">
      <c r="A603" s="4" t="s">
        <v>210</v>
      </c>
      <c r="B603" s="5" t="s">
        <v>102</v>
      </c>
      <c r="C603" s="5" t="s">
        <v>166</v>
      </c>
      <c r="D603" s="21">
        <v>0.1</v>
      </c>
      <c r="E603" s="22">
        <v>0.13999999999999999</v>
      </c>
      <c r="F603" s="23">
        <v>0.16000000000000003</v>
      </c>
      <c r="G603" s="17" t="s">
        <v>109</v>
      </c>
      <c r="H603" s="17" t="s">
        <v>238</v>
      </c>
      <c r="I603" s="17" t="s">
        <v>239</v>
      </c>
      <c r="L603" s="15" t="str">
        <f>IF(G603&lt;H603,"Proporcional","Inverso")</f>
        <v>Proporcional</v>
      </c>
      <c r="N603" s="6" t="s">
        <v>210</v>
      </c>
      <c r="O603" s="6" t="s">
        <v>96</v>
      </c>
      <c r="P603" s="6" t="s">
        <v>167</v>
      </c>
      <c r="Q603" s="1"/>
      <c r="R603" s="1"/>
      <c r="S603" s="1"/>
      <c r="T603" s="6" t="s">
        <v>240</v>
      </c>
      <c r="U603" s="6" t="s">
        <v>241</v>
      </c>
      <c r="V603" s="6" t="s">
        <v>242</v>
      </c>
    </row>
    <row r="604" spans="1:22" x14ac:dyDescent="0.35">
      <c r="A604" s="4" t="s">
        <v>210</v>
      </c>
      <c r="B604" s="5" t="s">
        <v>102</v>
      </c>
      <c r="C604" s="5" t="s">
        <v>226</v>
      </c>
      <c r="D604" s="21">
        <v>0.125</v>
      </c>
      <c r="E604" s="22">
        <v>0.17499999999999999</v>
      </c>
      <c r="F604" s="23">
        <v>0.2</v>
      </c>
      <c r="G604" s="17">
        <v>0.15</v>
      </c>
      <c r="H604" s="17">
        <v>0.25</v>
      </c>
      <c r="I604" s="17">
        <v>0.4</v>
      </c>
      <c r="L604" s="15" t="str">
        <f>IF(G604&lt;H604,"Proporcional","Inverso")</f>
        <v>Proporcional</v>
      </c>
      <c r="N604" s="6" t="s">
        <v>210</v>
      </c>
      <c r="O604" s="6" t="s">
        <v>97</v>
      </c>
      <c r="P604" s="6" t="s">
        <v>167</v>
      </c>
      <c r="Q604" s="1"/>
      <c r="R604" s="1"/>
      <c r="S604" s="1"/>
      <c r="T604" s="6" t="s">
        <v>240</v>
      </c>
      <c r="U604" s="6" t="s">
        <v>241</v>
      </c>
      <c r="V604" s="6" t="s">
        <v>242</v>
      </c>
    </row>
    <row r="605" spans="1:22" x14ac:dyDescent="0.35">
      <c r="A605" s="4" t="s">
        <v>210</v>
      </c>
      <c r="B605" s="5" t="s">
        <v>102</v>
      </c>
      <c r="C605" s="5" t="s">
        <v>227</v>
      </c>
      <c r="D605" s="21">
        <v>0.125</v>
      </c>
      <c r="E605" s="22">
        <v>0.17499999999999999</v>
      </c>
      <c r="F605" s="23">
        <v>0.2</v>
      </c>
      <c r="G605" s="17" t="s">
        <v>235</v>
      </c>
      <c r="H605" s="17" t="s">
        <v>236</v>
      </c>
      <c r="I605" s="17" t="s">
        <v>237</v>
      </c>
      <c r="L605" s="15" t="str">
        <f>IF(G605&lt;H605,"Proporcional","Inverso")</f>
        <v>Inverso</v>
      </c>
      <c r="N605" s="6" t="s">
        <v>210</v>
      </c>
      <c r="O605" s="6" t="s">
        <v>175</v>
      </c>
      <c r="P605" s="6" t="s">
        <v>167</v>
      </c>
      <c r="Q605" s="1"/>
      <c r="R605" s="1"/>
      <c r="S605" s="1"/>
      <c r="T605" s="6" t="s">
        <v>240</v>
      </c>
      <c r="U605" s="6" t="s">
        <v>241</v>
      </c>
      <c r="V605" s="6" t="s">
        <v>242</v>
      </c>
    </row>
    <row r="606" spans="1:22" x14ac:dyDescent="0.35">
      <c r="A606" s="4" t="s">
        <v>210</v>
      </c>
      <c r="B606" s="5" t="s">
        <v>173</v>
      </c>
      <c r="C606" s="5" t="s">
        <v>167</v>
      </c>
      <c r="D606" s="21">
        <v>0.15</v>
      </c>
      <c r="E606" s="22">
        <v>0.21</v>
      </c>
      <c r="F606" s="23">
        <v>0.24</v>
      </c>
      <c r="G606" s="17" t="s">
        <v>240</v>
      </c>
      <c r="H606" s="17" t="s">
        <v>241</v>
      </c>
      <c r="I606" s="17" t="s">
        <v>242</v>
      </c>
      <c r="L606" s="15" t="str">
        <f>IF(G606&lt;H606,"Proporcional","Inverso")</f>
        <v>Proporcional</v>
      </c>
      <c r="N606" s="6" t="s">
        <v>210</v>
      </c>
      <c r="O606" s="6" t="s">
        <v>174</v>
      </c>
      <c r="P606" s="6" t="s">
        <v>167</v>
      </c>
      <c r="Q606" s="1"/>
      <c r="R606" s="1"/>
      <c r="S606" s="1"/>
      <c r="T606" s="6" t="s">
        <v>240</v>
      </c>
      <c r="U606" s="6" t="s">
        <v>241</v>
      </c>
      <c r="V606" s="6" t="s">
        <v>242</v>
      </c>
    </row>
    <row r="607" spans="1:22" x14ac:dyDescent="0.35">
      <c r="A607" s="4" t="s">
        <v>210</v>
      </c>
      <c r="B607" s="5" t="s">
        <v>173</v>
      </c>
      <c r="C607" s="5" t="s">
        <v>166</v>
      </c>
      <c r="D607" s="21">
        <v>0.1</v>
      </c>
      <c r="E607" s="22">
        <v>0.13999999999999999</v>
      </c>
      <c r="F607" s="23">
        <v>0.16000000000000003</v>
      </c>
      <c r="G607" s="17" t="s">
        <v>109</v>
      </c>
      <c r="H607" s="17" t="s">
        <v>238</v>
      </c>
      <c r="I607" s="17" t="s">
        <v>239</v>
      </c>
      <c r="L607" s="15" t="str">
        <f>IF(G607&lt;H607,"Proporcional","Inverso")</f>
        <v>Proporcional</v>
      </c>
      <c r="N607" s="6" t="s">
        <v>210</v>
      </c>
      <c r="O607" s="6" t="s">
        <v>105</v>
      </c>
      <c r="P607" s="6" t="s">
        <v>167</v>
      </c>
      <c r="Q607" s="1"/>
      <c r="R607" s="1"/>
      <c r="S607" s="1"/>
      <c r="T607" s="6" t="s">
        <v>240</v>
      </c>
      <c r="U607" s="6" t="s">
        <v>241</v>
      </c>
      <c r="V607" s="6" t="s">
        <v>242</v>
      </c>
    </row>
    <row r="608" spans="1:22" x14ac:dyDescent="0.35">
      <c r="A608" s="4" t="s">
        <v>210</v>
      </c>
      <c r="B608" s="5" t="s">
        <v>173</v>
      </c>
      <c r="C608" s="5" t="s">
        <v>226</v>
      </c>
      <c r="D608" s="21">
        <v>0.125</v>
      </c>
      <c r="E608" s="22">
        <v>0.17499999999999999</v>
      </c>
      <c r="F608" s="23">
        <v>0.2</v>
      </c>
      <c r="G608" s="17">
        <v>0.15</v>
      </c>
      <c r="H608" s="17">
        <v>0.25</v>
      </c>
      <c r="I608" s="17">
        <v>0.4</v>
      </c>
      <c r="L608" s="15" t="str">
        <f>IF(G608&lt;H608,"Proporcional","Inverso")</f>
        <v>Proporcional</v>
      </c>
      <c r="N608" s="6" t="s">
        <v>210</v>
      </c>
      <c r="O608" s="6" t="s">
        <v>176</v>
      </c>
      <c r="P608" s="6" t="s">
        <v>167</v>
      </c>
      <c r="Q608" s="1"/>
      <c r="R608" s="1"/>
      <c r="S608" s="1"/>
      <c r="T608" s="6" t="s">
        <v>240</v>
      </c>
      <c r="U608" s="6" t="s">
        <v>241</v>
      </c>
      <c r="V608" s="6" t="s">
        <v>242</v>
      </c>
    </row>
    <row r="609" spans="1:22" x14ac:dyDescent="0.35">
      <c r="A609" s="4" t="s">
        <v>210</v>
      </c>
      <c r="B609" s="5" t="s">
        <v>173</v>
      </c>
      <c r="C609" s="5" t="s">
        <v>227</v>
      </c>
      <c r="D609" s="21">
        <v>0.125</v>
      </c>
      <c r="E609" s="22">
        <v>0.17499999999999999</v>
      </c>
      <c r="F609" s="23">
        <v>0.2</v>
      </c>
      <c r="G609" s="17" t="s">
        <v>235</v>
      </c>
      <c r="H609" s="17" t="s">
        <v>236</v>
      </c>
      <c r="I609" s="17" t="s">
        <v>237</v>
      </c>
      <c r="L609" s="15" t="str">
        <f>IF(G609&lt;H609,"Proporcional","Inverso")</f>
        <v>Inverso</v>
      </c>
      <c r="N609" s="6" t="s">
        <v>210</v>
      </c>
      <c r="O609" s="6" t="s">
        <v>214</v>
      </c>
      <c r="P609" s="6" t="s">
        <v>167</v>
      </c>
      <c r="Q609" s="1"/>
      <c r="R609" s="1"/>
      <c r="S609" s="1"/>
      <c r="T609" s="6" t="s">
        <v>240</v>
      </c>
      <c r="U609" s="6" t="s">
        <v>241</v>
      </c>
      <c r="V609" s="6" t="s">
        <v>242</v>
      </c>
    </row>
    <row r="610" spans="1:22" x14ac:dyDescent="0.35">
      <c r="A610" s="4" t="s">
        <v>210</v>
      </c>
      <c r="B610" s="5" t="s">
        <v>175</v>
      </c>
      <c r="C610" s="5" t="s">
        <v>167</v>
      </c>
      <c r="D610" s="21">
        <v>0.15</v>
      </c>
      <c r="E610" s="22">
        <v>0.21</v>
      </c>
      <c r="F610" s="23">
        <v>0.24</v>
      </c>
      <c r="G610" s="17" t="s">
        <v>240</v>
      </c>
      <c r="H610" s="17" t="s">
        <v>241</v>
      </c>
      <c r="I610" s="17" t="s">
        <v>242</v>
      </c>
      <c r="L610" s="15" t="str">
        <f>IF(G610&lt;H610,"Proporcional","Inverso")</f>
        <v>Proporcional</v>
      </c>
      <c r="N610" s="6" t="s">
        <v>210</v>
      </c>
      <c r="O610" s="6" t="s">
        <v>102</v>
      </c>
      <c r="P610" s="6" t="s">
        <v>167</v>
      </c>
      <c r="Q610" s="1"/>
      <c r="R610" s="1"/>
      <c r="S610" s="1"/>
      <c r="T610" s="6" t="s">
        <v>240</v>
      </c>
      <c r="U610" s="6" t="s">
        <v>241</v>
      </c>
      <c r="V610" s="6" t="s">
        <v>242</v>
      </c>
    </row>
    <row r="611" spans="1:22" x14ac:dyDescent="0.35">
      <c r="A611" s="4" t="s">
        <v>210</v>
      </c>
      <c r="B611" s="5" t="s">
        <v>175</v>
      </c>
      <c r="C611" s="5" t="s">
        <v>166</v>
      </c>
      <c r="D611" s="21">
        <v>0.1</v>
      </c>
      <c r="E611" s="22">
        <v>0.13999999999999999</v>
      </c>
      <c r="F611" s="23">
        <v>0.16000000000000003</v>
      </c>
      <c r="G611" s="17" t="s">
        <v>109</v>
      </c>
      <c r="H611" s="17" t="s">
        <v>238</v>
      </c>
      <c r="I611" s="17" t="s">
        <v>239</v>
      </c>
      <c r="L611" s="15" t="str">
        <f>IF(G611&lt;H611,"Proporcional","Inverso")</f>
        <v>Proporcional</v>
      </c>
      <c r="N611" s="6" t="s">
        <v>210</v>
      </c>
      <c r="O611" s="6" t="s">
        <v>103</v>
      </c>
      <c r="P611" s="6" t="s">
        <v>167</v>
      </c>
      <c r="Q611" s="1"/>
      <c r="R611" s="1"/>
      <c r="S611" s="1"/>
      <c r="T611" s="6" t="s">
        <v>240</v>
      </c>
      <c r="U611" s="6" t="s">
        <v>241</v>
      </c>
      <c r="V611" s="6" t="s">
        <v>242</v>
      </c>
    </row>
    <row r="612" spans="1:22" x14ac:dyDescent="0.35">
      <c r="A612" s="4" t="s">
        <v>210</v>
      </c>
      <c r="B612" s="5" t="s">
        <v>175</v>
      </c>
      <c r="C612" s="5" t="s">
        <v>226</v>
      </c>
      <c r="D612" s="21">
        <v>0.125</v>
      </c>
      <c r="E612" s="22">
        <v>0.17499999999999999</v>
      </c>
      <c r="F612" s="23">
        <v>0.2</v>
      </c>
      <c r="G612" s="17">
        <v>0.15</v>
      </c>
      <c r="H612" s="17">
        <v>0.25</v>
      </c>
      <c r="I612" s="17">
        <v>0.4</v>
      </c>
      <c r="L612" s="15" t="str">
        <f>IF(G612&lt;H612,"Proporcional","Inverso")</f>
        <v>Proporcional</v>
      </c>
      <c r="N612" s="6" t="s">
        <v>210</v>
      </c>
      <c r="O612" s="6" t="s">
        <v>107</v>
      </c>
      <c r="P612" s="6" t="s">
        <v>167</v>
      </c>
      <c r="Q612" s="1"/>
      <c r="R612" s="1"/>
      <c r="S612" s="1"/>
      <c r="T612" s="6" t="s">
        <v>240</v>
      </c>
      <c r="U612" s="6" t="s">
        <v>241</v>
      </c>
      <c r="V612" s="6" t="s">
        <v>242</v>
      </c>
    </row>
    <row r="613" spans="1:22" x14ac:dyDescent="0.35">
      <c r="A613" s="4" t="s">
        <v>210</v>
      </c>
      <c r="B613" s="5" t="s">
        <v>175</v>
      </c>
      <c r="C613" s="5" t="s">
        <v>227</v>
      </c>
      <c r="D613" s="21">
        <v>0.125</v>
      </c>
      <c r="E613" s="22">
        <v>0.17499999999999999</v>
      </c>
      <c r="F613" s="23">
        <v>0.2</v>
      </c>
      <c r="G613" s="17" t="s">
        <v>235</v>
      </c>
      <c r="H613" s="17" t="s">
        <v>236</v>
      </c>
      <c r="I613" s="17" t="s">
        <v>237</v>
      </c>
      <c r="L613" s="15" t="str">
        <f>IF(G613&lt;H613,"Proporcional","Inverso")</f>
        <v>Inverso</v>
      </c>
      <c r="N613" s="6" t="s">
        <v>210</v>
      </c>
      <c r="O613" s="6" t="s">
        <v>106</v>
      </c>
      <c r="P613" s="6" t="s">
        <v>167</v>
      </c>
      <c r="Q613" s="1"/>
      <c r="R613" s="1"/>
      <c r="S613" s="1"/>
      <c r="T613" s="6" t="s">
        <v>240</v>
      </c>
      <c r="U613" s="6" t="s">
        <v>241</v>
      </c>
      <c r="V613" s="6" t="s">
        <v>242</v>
      </c>
    </row>
    <row r="614" spans="1:22" x14ac:dyDescent="0.35">
      <c r="A614" s="4" t="s">
        <v>210</v>
      </c>
      <c r="B614" s="5" t="s">
        <v>174</v>
      </c>
      <c r="C614" s="5" t="s">
        <v>167</v>
      </c>
      <c r="D614" s="21">
        <v>0.15</v>
      </c>
      <c r="E614" s="22">
        <v>0.21</v>
      </c>
      <c r="F614" s="23">
        <v>0.24</v>
      </c>
      <c r="G614" s="17" t="s">
        <v>240</v>
      </c>
      <c r="H614" s="17" t="s">
        <v>241</v>
      </c>
      <c r="I614" s="17" t="s">
        <v>242</v>
      </c>
      <c r="L614" s="15" t="str">
        <f>IF(G614&lt;H614,"Proporcional","Inverso")</f>
        <v>Proporcional</v>
      </c>
      <c r="N614" s="6" t="s">
        <v>210</v>
      </c>
      <c r="O614" s="6" t="s">
        <v>104</v>
      </c>
      <c r="P614" s="6" t="s">
        <v>167</v>
      </c>
      <c r="Q614" s="1"/>
      <c r="R614" s="1"/>
      <c r="S614" s="1"/>
      <c r="T614" s="6" t="s">
        <v>240</v>
      </c>
      <c r="U614" s="6" t="s">
        <v>241</v>
      </c>
      <c r="V614" s="6" t="s">
        <v>242</v>
      </c>
    </row>
    <row r="615" spans="1:22" x14ac:dyDescent="0.35">
      <c r="A615" s="4" t="s">
        <v>210</v>
      </c>
      <c r="B615" s="5" t="s">
        <v>174</v>
      </c>
      <c r="C615" s="5" t="s">
        <v>166</v>
      </c>
      <c r="D615" s="21">
        <v>0.1</v>
      </c>
      <c r="E615" s="22">
        <v>0.13999999999999999</v>
      </c>
      <c r="F615" s="23">
        <v>0.16000000000000003</v>
      </c>
      <c r="G615" s="17" t="s">
        <v>109</v>
      </c>
      <c r="H615" s="17" t="s">
        <v>238</v>
      </c>
      <c r="I615" s="17" t="s">
        <v>239</v>
      </c>
      <c r="L615" s="15" t="str">
        <f>IF(G615&lt;H615,"Proporcional","Inverso")</f>
        <v>Proporcional</v>
      </c>
      <c r="N615" s="6" t="s">
        <v>210</v>
      </c>
      <c r="O615" s="6" t="s">
        <v>101</v>
      </c>
      <c r="P615" s="6" t="s">
        <v>167</v>
      </c>
      <c r="Q615" s="1"/>
      <c r="R615" s="1"/>
      <c r="S615" s="1"/>
      <c r="T615" s="6" t="s">
        <v>240</v>
      </c>
      <c r="U615" s="6" t="s">
        <v>241</v>
      </c>
      <c r="V615" s="6" t="s">
        <v>242</v>
      </c>
    </row>
    <row r="616" spans="1:22" x14ac:dyDescent="0.35">
      <c r="A616" s="4" t="s">
        <v>210</v>
      </c>
      <c r="B616" s="5" t="s">
        <v>174</v>
      </c>
      <c r="C616" s="5" t="s">
        <v>226</v>
      </c>
      <c r="D616" s="21">
        <v>0.125</v>
      </c>
      <c r="E616" s="22">
        <v>0.17499999999999999</v>
      </c>
      <c r="F616" s="23">
        <v>0.2</v>
      </c>
      <c r="G616" s="17">
        <v>0.15</v>
      </c>
      <c r="H616" s="17">
        <v>0.25</v>
      </c>
      <c r="I616" s="17">
        <v>0.4</v>
      </c>
      <c r="L616" s="15" t="str">
        <f>IF(G616&lt;H616,"Proporcional","Inverso")</f>
        <v>Proporcional</v>
      </c>
      <c r="N616" s="6" t="s">
        <v>210</v>
      </c>
      <c r="O616" s="6" t="s">
        <v>180</v>
      </c>
      <c r="P616" s="6" t="s">
        <v>167</v>
      </c>
      <c r="Q616" s="1"/>
      <c r="R616" s="1"/>
      <c r="S616" s="1"/>
      <c r="T616" s="6" t="s">
        <v>240</v>
      </c>
      <c r="U616" s="6" t="s">
        <v>241</v>
      </c>
      <c r="V616" s="6" t="s">
        <v>242</v>
      </c>
    </row>
    <row r="617" spans="1:22" x14ac:dyDescent="0.35">
      <c r="A617" s="4" t="s">
        <v>210</v>
      </c>
      <c r="B617" s="5" t="s">
        <v>174</v>
      </c>
      <c r="C617" s="5" t="s">
        <v>227</v>
      </c>
      <c r="D617" s="21">
        <v>0.125</v>
      </c>
      <c r="E617" s="22">
        <v>0.17499999999999999</v>
      </c>
      <c r="F617" s="23">
        <v>0.2</v>
      </c>
      <c r="G617" s="17" t="s">
        <v>235</v>
      </c>
      <c r="H617" s="17" t="s">
        <v>236</v>
      </c>
      <c r="I617" s="17" t="s">
        <v>237</v>
      </c>
      <c r="L617" s="15" t="str">
        <f>IF(G617&lt;H617,"Proporcional","Inverso")</f>
        <v>Inverso</v>
      </c>
      <c r="N617" s="6" t="s">
        <v>210</v>
      </c>
      <c r="O617" s="6" t="s">
        <v>164</v>
      </c>
      <c r="P617" s="6" t="s">
        <v>167</v>
      </c>
      <c r="Q617" s="1"/>
      <c r="R617" s="1"/>
      <c r="S617" s="1"/>
      <c r="T617" s="6" t="s">
        <v>240</v>
      </c>
      <c r="U617" s="6" t="s">
        <v>241</v>
      </c>
      <c r="V617" s="6" t="s">
        <v>242</v>
      </c>
    </row>
    <row r="618" spans="1:22" x14ac:dyDescent="0.35">
      <c r="A618" s="4" t="s">
        <v>210</v>
      </c>
      <c r="B618" s="5" t="s">
        <v>103</v>
      </c>
      <c r="C618" s="5" t="s">
        <v>167</v>
      </c>
      <c r="D618" s="21">
        <v>0.15</v>
      </c>
      <c r="E618" s="22">
        <v>0.21</v>
      </c>
      <c r="F618" s="23">
        <v>0.24</v>
      </c>
      <c r="G618" s="17" t="s">
        <v>240</v>
      </c>
      <c r="H618" s="17" t="s">
        <v>241</v>
      </c>
      <c r="I618" s="17" t="s">
        <v>242</v>
      </c>
      <c r="L618" s="15" t="str">
        <f>IF(G618&lt;H618,"Proporcional","Inverso")</f>
        <v>Proporcional</v>
      </c>
      <c r="N618" s="6" t="s">
        <v>211</v>
      </c>
      <c r="O618" s="6" t="s">
        <v>88</v>
      </c>
      <c r="P618" s="6" t="s">
        <v>226</v>
      </c>
      <c r="Q618" s="1"/>
      <c r="R618" s="1"/>
      <c r="S618" s="1"/>
      <c r="T618" s="19">
        <v>0.15</v>
      </c>
      <c r="U618" s="19">
        <v>0.25</v>
      </c>
      <c r="V618" s="19">
        <v>0.4</v>
      </c>
    </row>
    <row r="619" spans="1:22" x14ac:dyDescent="0.35">
      <c r="A619" s="4" t="s">
        <v>210</v>
      </c>
      <c r="B619" s="5" t="s">
        <v>103</v>
      </c>
      <c r="C619" s="5" t="s">
        <v>166</v>
      </c>
      <c r="D619" s="21">
        <v>0.1</v>
      </c>
      <c r="E619" s="22">
        <v>0.13999999999999999</v>
      </c>
      <c r="F619" s="23">
        <v>0.16000000000000003</v>
      </c>
      <c r="G619" s="17" t="s">
        <v>109</v>
      </c>
      <c r="H619" s="17" t="s">
        <v>238</v>
      </c>
      <c r="I619" s="17" t="s">
        <v>239</v>
      </c>
      <c r="L619" s="15" t="str">
        <f>IF(G619&lt;H619,"Proporcional","Inverso")</f>
        <v>Proporcional</v>
      </c>
      <c r="N619" s="6" t="s">
        <v>211</v>
      </c>
      <c r="O619" s="6" t="s">
        <v>87</v>
      </c>
      <c r="P619" s="6" t="s">
        <v>226</v>
      </c>
      <c r="Q619" s="1"/>
      <c r="R619" s="1"/>
      <c r="S619" s="1"/>
      <c r="T619" s="19">
        <v>0.15</v>
      </c>
      <c r="U619" s="19">
        <v>0.25</v>
      </c>
      <c r="V619" s="19">
        <v>0.4</v>
      </c>
    </row>
    <row r="620" spans="1:22" x14ac:dyDescent="0.35">
      <c r="A620" s="4" t="s">
        <v>210</v>
      </c>
      <c r="B620" s="5" t="s">
        <v>103</v>
      </c>
      <c r="C620" s="5" t="s">
        <v>226</v>
      </c>
      <c r="D620" s="21">
        <v>0.125</v>
      </c>
      <c r="E620" s="22">
        <v>0.17499999999999999</v>
      </c>
      <c r="F620" s="23">
        <v>0.2</v>
      </c>
      <c r="G620" s="17">
        <v>0.15</v>
      </c>
      <c r="H620" s="17">
        <v>0.25</v>
      </c>
      <c r="I620" s="17">
        <v>0.4</v>
      </c>
      <c r="L620" s="15" t="str">
        <f>IF(G620&lt;H620,"Proporcional","Inverso")</f>
        <v>Proporcional</v>
      </c>
      <c r="N620" s="6" t="s">
        <v>211</v>
      </c>
      <c r="O620" s="6" t="s">
        <v>90</v>
      </c>
      <c r="P620" s="6" t="s">
        <v>226</v>
      </c>
      <c r="Q620" s="1"/>
      <c r="R620" s="1"/>
      <c r="S620" s="1"/>
      <c r="T620" s="19">
        <v>0.15</v>
      </c>
      <c r="U620" s="19">
        <v>0.25</v>
      </c>
      <c r="V620" s="19">
        <v>0.4</v>
      </c>
    </row>
    <row r="621" spans="1:22" x14ac:dyDescent="0.35">
      <c r="A621" s="4" t="s">
        <v>210</v>
      </c>
      <c r="B621" s="5" t="s">
        <v>103</v>
      </c>
      <c r="C621" s="5" t="s">
        <v>227</v>
      </c>
      <c r="D621" s="21">
        <v>0.125</v>
      </c>
      <c r="E621" s="22">
        <v>0.17499999999999999</v>
      </c>
      <c r="F621" s="23">
        <v>0.2</v>
      </c>
      <c r="G621" s="17" t="s">
        <v>235</v>
      </c>
      <c r="H621" s="17" t="s">
        <v>236</v>
      </c>
      <c r="I621" s="17" t="s">
        <v>237</v>
      </c>
      <c r="L621" s="15" t="str">
        <f>IF(G621&lt;H621,"Proporcional","Inverso")</f>
        <v>Inverso</v>
      </c>
      <c r="N621" s="6" t="s">
        <v>211</v>
      </c>
      <c r="O621" s="6" t="s">
        <v>93</v>
      </c>
      <c r="P621" s="6" t="s">
        <v>226</v>
      </c>
      <c r="Q621" s="1"/>
      <c r="R621" s="1"/>
      <c r="S621" s="1"/>
      <c r="T621" s="19">
        <v>0.15</v>
      </c>
      <c r="U621" s="19">
        <v>0.25</v>
      </c>
      <c r="V621" s="19">
        <v>0.4</v>
      </c>
    </row>
    <row r="622" spans="1:22" x14ac:dyDescent="0.35">
      <c r="A622" s="4" t="s">
        <v>210</v>
      </c>
      <c r="B622" s="5" t="s">
        <v>104</v>
      </c>
      <c r="C622" s="5" t="s">
        <v>167</v>
      </c>
      <c r="D622" s="21">
        <v>0.15</v>
      </c>
      <c r="E622" s="22">
        <v>0.21</v>
      </c>
      <c r="F622" s="23">
        <v>0.24</v>
      </c>
      <c r="G622" s="17" t="s">
        <v>240</v>
      </c>
      <c r="H622" s="17" t="s">
        <v>241</v>
      </c>
      <c r="I622" s="17" t="s">
        <v>242</v>
      </c>
      <c r="L622" s="15" t="str">
        <f>IF(G622&lt;H622,"Proporcional","Inverso")</f>
        <v>Proporcional</v>
      </c>
      <c r="N622" s="6" t="s">
        <v>211</v>
      </c>
      <c r="O622" s="6" t="s">
        <v>89</v>
      </c>
      <c r="P622" s="6" t="s">
        <v>226</v>
      </c>
      <c r="Q622" s="1"/>
      <c r="R622" s="1"/>
      <c r="S622" s="1"/>
      <c r="T622" s="19">
        <v>0.15</v>
      </c>
      <c r="U622" s="19">
        <v>0.25</v>
      </c>
      <c r="V622" s="19">
        <v>0.4</v>
      </c>
    </row>
    <row r="623" spans="1:22" x14ac:dyDescent="0.35">
      <c r="A623" s="4" t="s">
        <v>210</v>
      </c>
      <c r="B623" s="5" t="s">
        <v>104</v>
      </c>
      <c r="C623" s="5" t="s">
        <v>166</v>
      </c>
      <c r="D623" s="21">
        <v>0.1</v>
      </c>
      <c r="E623" s="22">
        <v>0.13999999999999999</v>
      </c>
      <c r="F623" s="23">
        <v>0.16000000000000003</v>
      </c>
      <c r="G623" s="17" t="s">
        <v>109</v>
      </c>
      <c r="H623" s="17" t="s">
        <v>238</v>
      </c>
      <c r="I623" s="17" t="s">
        <v>239</v>
      </c>
      <c r="L623" s="15" t="str">
        <f>IF(G623&lt;H623,"Proporcional","Inverso")</f>
        <v>Proporcional</v>
      </c>
      <c r="N623" s="6" t="s">
        <v>211</v>
      </c>
      <c r="O623" s="6" t="s">
        <v>165</v>
      </c>
      <c r="P623" s="6" t="s">
        <v>226</v>
      </c>
      <c r="Q623" s="1"/>
      <c r="R623" s="1"/>
      <c r="S623" s="1"/>
      <c r="T623" s="19">
        <v>0.15</v>
      </c>
      <c r="U623" s="19">
        <v>0.25</v>
      </c>
      <c r="V623" s="19">
        <v>0.4</v>
      </c>
    </row>
    <row r="624" spans="1:22" x14ac:dyDescent="0.35">
      <c r="A624" s="4" t="s">
        <v>210</v>
      </c>
      <c r="B624" s="5" t="s">
        <v>104</v>
      </c>
      <c r="C624" s="5" t="s">
        <v>226</v>
      </c>
      <c r="D624" s="21">
        <v>0.125</v>
      </c>
      <c r="E624" s="22">
        <v>0.17499999999999999</v>
      </c>
      <c r="F624" s="23">
        <v>0.2</v>
      </c>
      <c r="G624" s="17">
        <v>0.15</v>
      </c>
      <c r="H624" s="17">
        <v>0.25</v>
      </c>
      <c r="I624" s="17">
        <v>0.4</v>
      </c>
      <c r="L624" s="15" t="str">
        <f>IF(G624&lt;H624,"Proporcional","Inverso")</f>
        <v>Proporcional</v>
      </c>
      <c r="N624" s="6" t="s">
        <v>211</v>
      </c>
      <c r="O624" s="6" t="s">
        <v>91</v>
      </c>
      <c r="P624" s="6" t="s">
        <v>226</v>
      </c>
      <c r="Q624" s="1"/>
      <c r="R624" s="1"/>
      <c r="S624" s="1"/>
      <c r="T624" s="19">
        <v>0.15</v>
      </c>
      <c r="U624" s="19">
        <v>0.25</v>
      </c>
      <c r="V624" s="19">
        <v>0.4</v>
      </c>
    </row>
    <row r="625" spans="1:22" x14ac:dyDescent="0.35">
      <c r="A625" s="4" t="s">
        <v>210</v>
      </c>
      <c r="B625" s="5" t="s">
        <v>104</v>
      </c>
      <c r="C625" s="5" t="s">
        <v>227</v>
      </c>
      <c r="D625" s="21">
        <v>0.125</v>
      </c>
      <c r="E625" s="22">
        <v>0.17499999999999999</v>
      </c>
      <c r="F625" s="23">
        <v>0.2</v>
      </c>
      <c r="G625" s="17" t="s">
        <v>235</v>
      </c>
      <c r="H625" s="17" t="s">
        <v>236</v>
      </c>
      <c r="I625" s="17" t="s">
        <v>237</v>
      </c>
      <c r="L625" s="15" t="str">
        <f>IF(G625&lt;H625,"Proporcional","Inverso")</f>
        <v>Inverso</v>
      </c>
      <c r="N625" s="6" t="s">
        <v>211</v>
      </c>
      <c r="O625" s="6" t="s">
        <v>92</v>
      </c>
      <c r="P625" s="6" t="s">
        <v>226</v>
      </c>
      <c r="Q625" s="1"/>
      <c r="R625" s="1"/>
      <c r="S625" s="1"/>
      <c r="T625" s="19">
        <v>0.15</v>
      </c>
      <c r="U625" s="19">
        <v>0.25</v>
      </c>
      <c r="V625" s="19">
        <v>0.4</v>
      </c>
    </row>
    <row r="626" spans="1:22" x14ac:dyDescent="0.35">
      <c r="A626" s="4" t="s">
        <v>210</v>
      </c>
      <c r="B626" s="5" t="s">
        <v>105</v>
      </c>
      <c r="C626" s="5" t="s">
        <v>167</v>
      </c>
      <c r="D626" s="21">
        <v>0.15</v>
      </c>
      <c r="E626" s="22">
        <v>0.21</v>
      </c>
      <c r="F626" s="23">
        <v>0.24</v>
      </c>
      <c r="G626" s="17" t="s">
        <v>240</v>
      </c>
      <c r="H626" s="17" t="s">
        <v>241</v>
      </c>
      <c r="I626" s="17" t="s">
        <v>242</v>
      </c>
      <c r="L626" s="15" t="str">
        <f>IF(G626&lt;H626,"Proporcional","Inverso")</f>
        <v>Proporcional</v>
      </c>
      <c r="N626" s="6" t="s">
        <v>211</v>
      </c>
      <c r="O626" s="6" t="s">
        <v>88</v>
      </c>
      <c r="P626" s="6" t="s">
        <v>227</v>
      </c>
      <c r="Q626" s="1"/>
      <c r="R626" s="1"/>
      <c r="S626" s="1"/>
      <c r="T626" s="6" t="s">
        <v>235</v>
      </c>
      <c r="U626" s="6" t="s">
        <v>236</v>
      </c>
      <c r="V626" s="6" t="s">
        <v>237</v>
      </c>
    </row>
    <row r="627" spans="1:22" x14ac:dyDescent="0.35">
      <c r="A627" s="4" t="s">
        <v>210</v>
      </c>
      <c r="B627" s="5" t="s">
        <v>105</v>
      </c>
      <c r="C627" s="5" t="s">
        <v>166</v>
      </c>
      <c r="D627" s="21">
        <v>0.1</v>
      </c>
      <c r="E627" s="22">
        <v>0.13999999999999999</v>
      </c>
      <c r="F627" s="23">
        <v>0.16000000000000003</v>
      </c>
      <c r="G627" s="17" t="s">
        <v>109</v>
      </c>
      <c r="H627" s="17" t="s">
        <v>238</v>
      </c>
      <c r="I627" s="17" t="s">
        <v>239</v>
      </c>
      <c r="L627" s="15" t="str">
        <f>IF(G627&lt;H627,"Proporcional","Inverso")</f>
        <v>Proporcional</v>
      </c>
      <c r="N627" s="6" t="s">
        <v>211</v>
      </c>
      <c r="O627" s="6" t="s">
        <v>87</v>
      </c>
      <c r="P627" s="6" t="s">
        <v>227</v>
      </c>
      <c r="Q627" s="1"/>
      <c r="R627" s="1"/>
      <c r="S627" s="1"/>
      <c r="T627" s="6" t="s">
        <v>235</v>
      </c>
      <c r="U627" s="6" t="s">
        <v>236</v>
      </c>
      <c r="V627" s="6" t="s">
        <v>237</v>
      </c>
    </row>
    <row r="628" spans="1:22" x14ac:dyDescent="0.35">
      <c r="A628" s="4" t="s">
        <v>210</v>
      </c>
      <c r="B628" s="5" t="s">
        <v>105</v>
      </c>
      <c r="C628" s="5" t="s">
        <v>226</v>
      </c>
      <c r="D628" s="21">
        <v>0.125</v>
      </c>
      <c r="E628" s="22">
        <v>0.17499999999999999</v>
      </c>
      <c r="F628" s="23">
        <v>0.2</v>
      </c>
      <c r="G628" s="17">
        <v>0.15</v>
      </c>
      <c r="H628" s="17">
        <v>0.25</v>
      </c>
      <c r="I628" s="17">
        <v>0.4</v>
      </c>
      <c r="L628" s="15" t="str">
        <f>IF(G628&lt;H628,"Proporcional","Inverso")</f>
        <v>Proporcional</v>
      </c>
      <c r="N628" s="6" t="s">
        <v>211</v>
      </c>
      <c r="O628" s="6" t="s">
        <v>90</v>
      </c>
      <c r="P628" s="6" t="s">
        <v>227</v>
      </c>
      <c r="Q628" s="1"/>
      <c r="R628" s="1"/>
      <c r="S628" s="1"/>
      <c r="T628" s="6" t="s">
        <v>235</v>
      </c>
      <c r="U628" s="6" t="s">
        <v>236</v>
      </c>
      <c r="V628" s="6" t="s">
        <v>237</v>
      </c>
    </row>
    <row r="629" spans="1:22" x14ac:dyDescent="0.35">
      <c r="A629" s="4" t="s">
        <v>210</v>
      </c>
      <c r="B629" s="5" t="s">
        <v>105</v>
      </c>
      <c r="C629" s="5" t="s">
        <v>227</v>
      </c>
      <c r="D629" s="21">
        <v>0.125</v>
      </c>
      <c r="E629" s="22">
        <v>0.17499999999999999</v>
      </c>
      <c r="F629" s="23">
        <v>0.2</v>
      </c>
      <c r="G629" s="17" t="s">
        <v>235</v>
      </c>
      <c r="H629" s="17" t="s">
        <v>236</v>
      </c>
      <c r="I629" s="17" t="s">
        <v>237</v>
      </c>
      <c r="L629" s="15" t="str">
        <f>IF(G629&lt;H629,"Proporcional","Inverso")</f>
        <v>Inverso</v>
      </c>
      <c r="N629" s="6" t="s">
        <v>211</v>
      </c>
      <c r="O629" s="6" t="s">
        <v>93</v>
      </c>
      <c r="P629" s="6" t="s">
        <v>227</v>
      </c>
      <c r="Q629" s="1"/>
      <c r="R629" s="1"/>
      <c r="S629" s="1"/>
      <c r="T629" s="6" t="s">
        <v>235</v>
      </c>
      <c r="U629" s="6" t="s">
        <v>236</v>
      </c>
      <c r="V629" s="6" t="s">
        <v>237</v>
      </c>
    </row>
    <row r="630" spans="1:22" x14ac:dyDescent="0.35">
      <c r="A630" s="4" t="s">
        <v>210</v>
      </c>
      <c r="B630" s="5" t="s">
        <v>106</v>
      </c>
      <c r="C630" s="5" t="s">
        <v>167</v>
      </c>
      <c r="D630" s="21">
        <v>0.15</v>
      </c>
      <c r="E630" s="22">
        <v>0.21</v>
      </c>
      <c r="F630" s="23">
        <v>0.24</v>
      </c>
      <c r="G630" s="17" t="s">
        <v>240</v>
      </c>
      <c r="H630" s="17" t="s">
        <v>241</v>
      </c>
      <c r="I630" s="17" t="s">
        <v>242</v>
      </c>
      <c r="L630" s="15" t="str">
        <f>IF(G630&lt;H630,"Proporcional","Inverso")</f>
        <v>Proporcional</v>
      </c>
      <c r="N630" s="6" t="s">
        <v>211</v>
      </c>
      <c r="O630" s="6" t="s">
        <v>89</v>
      </c>
      <c r="P630" s="6" t="s">
        <v>227</v>
      </c>
      <c r="Q630" s="1"/>
      <c r="R630" s="1"/>
      <c r="S630" s="1"/>
      <c r="T630" s="6" t="s">
        <v>235</v>
      </c>
      <c r="U630" s="6" t="s">
        <v>236</v>
      </c>
      <c r="V630" s="6" t="s">
        <v>237</v>
      </c>
    </row>
    <row r="631" spans="1:22" x14ac:dyDescent="0.35">
      <c r="A631" s="4" t="s">
        <v>210</v>
      </c>
      <c r="B631" s="5" t="s">
        <v>106</v>
      </c>
      <c r="C631" s="5" t="s">
        <v>166</v>
      </c>
      <c r="D631" s="21">
        <v>0.1</v>
      </c>
      <c r="E631" s="22">
        <v>0.13999999999999999</v>
      </c>
      <c r="F631" s="23">
        <v>0.16000000000000003</v>
      </c>
      <c r="G631" s="17" t="s">
        <v>109</v>
      </c>
      <c r="H631" s="17" t="s">
        <v>238</v>
      </c>
      <c r="I631" s="17" t="s">
        <v>239</v>
      </c>
      <c r="L631" s="15" t="str">
        <f>IF(G631&lt;H631,"Proporcional","Inverso")</f>
        <v>Proporcional</v>
      </c>
      <c r="N631" s="6" t="s">
        <v>211</v>
      </c>
      <c r="O631" s="6" t="s">
        <v>165</v>
      </c>
      <c r="P631" s="6" t="s">
        <v>227</v>
      </c>
      <c r="Q631" s="1"/>
      <c r="R631" s="1"/>
      <c r="S631" s="1"/>
      <c r="T631" s="6" t="s">
        <v>235</v>
      </c>
      <c r="U631" s="6" t="s">
        <v>236</v>
      </c>
      <c r="V631" s="6" t="s">
        <v>237</v>
      </c>
    </row>
    <row r="632" spans="1:22" x14ac:dyDescent="0.35">
      <c r="A632" s="4" t="s">
        <v>210</v>
      </c>
      <c r="B632" s="5" t="s">
        <v>106</v>
      </c>
      <c r="C632" s="5" t="s">
        <v>226</v>
      </c>
      <c r="D632" s="21">
        <v>0.125</v>
      </c>
      <c r="E632" s="22">
        <v>0.17499999999999999</v>
      </c>
      <c r="F632" s="23">
        <v>0.2</v>
      </c>
      <c r="G632" s="17">
        <v>0.15</v>
      </c>
      <c r="H632" s="17">
        <v>0.25</v>
      </c>
      <c r="I632" s="17">
        <v>0.4</v>
      </c>
      <c r="L632" s="15" t="str">
        <f>IF(G632&lt;H632,"Proporcional","Inverso")</f>
        <v>Proporcional</v>
      </c>
      <c r="N632" s="6" t="s">
        <v>211</v>
      </c>
      <c r="O632" s="6" t="s">
        <v>91</v>
      </c>
      <c r="P632" s="6" t="s">
        <v>227</v>
      </c>
      <c r="Q632" s="1"/>
      <c r="R632" s="1"/>
      <c r="S632" s="1"/>
      <c r="T632" s="6" t="s">
        <v>235</v>
      </c>
      <c r="U632" s="6" t="s">
        <v>236</v>
      </c>
      <c r="V632" s="6" t="s">
        <v>237</v>
      </c>
    </row>
    <row r="633" spans="1:22" x14ac:dyDescent="0.35">
      <c r="A633" s="4" t="s">
        <v>210</v>
      </c>
      <c r="B633" s="5" t="s">
        <v>106</v>
      </c>
      <c r="C633" s="5" t="s">
        <v>227</v>
      </c>
      <c r="D633" s="21">
        <v>0.125</v>
      </c>
      <c r="E633" s="22">
        <v>0.17499999999999999</v>
      </c>
      <c r="F633" s="23">
        <v>0.2</v>
      </c>
      <c r="G633" s="17" t="s">
        <v>235</v>
      </c>
      <c r="H633" s="17" t="s">
        <v>236</v>
      </c>
      <c r="I633" s="17" t="s">
        <v>237</v>
      </c>
      <c r="L633" s="15" t="str">
        <f>IF(G633&lt;H633,"Proporcional","Inverso")</f>
        <v>Inverso</v>
      </c>
      <c r="N633" s="6" t="s">
        <v>211</v>
      </c>
      <c r="O633" s="6" t="s">
        <v>92</v>
      </c>
      <c r="P633" s="6" t="s">
        <v>227</v>
      </c>
      <c r="Q633" s="1"/>
      <c r="R633" s="1"/>
      <c r="S633" s="1"/>
      <c r="T633" s="6" t="s">
        <v>235</v>
      </c>
      <c r="U633" s="6" t="s">
        <v>236</v>
      </c>
      <c r="V633" s="6" t="s">
        <v>237</v>
      </c>
    </row>
    <row r="634" spans="1:22" x14ac:dyDescent="0.35">
      <c r="A634" s="4" t="s">
        <v>210</v>
      </c>
      <c r="B634" s="5" t="s">
        <v>107</v>
      </c>
      <c r="C634" s="5" t="s">
        <v>167</v>
      </c>
      <c r="D634" s="21">
        <v>0.15</v>
      </c>
      <c r="E634" s="22">
        <v>0.21</v>
      </c>
      <c r="F634" s="23">
        <v>0.24</v>
      </c>
      <c r="G634" s="17" t="s">
        <v>240</v>
      </c>
      <c r="H634" s="17" t="s">
        <v>241</v>
      </c>
      <c r="I634" s="17" t="s">
        <v>242</v>
      </c>
      <c r="L634" s="15" t="str">
        <f>IF(G634&lt;H634,"Proporcional","Inverso")</f>
        <v>Proporcional</v>
      </c>
      <c r="N634" s="6" t="s">
        <v>211</v>
      </c>
      <c r="O634" s="6" t="s">
        <v>88</v>
      </c>
      <c r="P634" s="6" t="s">
        <v>166</v>
      </c>
      <c r="Q634" s="1"/>
      <c r="R634" s="1"/>
      <c r="S634" s="1"/>
      <c r="T634" s="6" t="s">
        <v>109</v>
      </c>
      <c r="U634" s="6" t="s">
        <v>238</v>
      </c>
      <c r="V634" s="20" t="s">
        <v>239</v>
      </c>
    </row>
    <row r="635" spans="1:22" x14ac:dyDescent="0.35">
      <c r="A635" s="4" t="s">
        <v>210</v>
      </c>
      <c r="B635" s="5" t="s">
        <v>107</v>
      </c>
      <c r="C635" s="5" t="s">
        <v>166</v>
      </c>
      <c r="D635" s="21">
        <v>0.1</v>
      </c>
      <c r="E635" s="22">
        <v>0.13999999999999999</v>
      </c>
      <c r="F635" s="23">
        <v>0.16000000000000003</v>
      </c>
      <c r="G635" s="17" t="s">
        <v>109</v>
      </c>
      <c r="H635" s="17" t="s">
        <v>238</v>
      </c>
      <c r="I635" s="17" t="s">
        <v>239</v>
      </c>
      <c r="L635" s="15" t="str">
        <f>IF(G635&lt;H635,"Proporcional","Inverso")</f>
        <v>Proporcional</v>
      </c>
      <c r="N635" s="6" t="s">
        <v>211</v>
      </c>
      <c r="O635" s="6" t="s">
        <v>87</v>
      </c>
      <c r="P635" s="6" t="s">
        <v>166</v>
      </c>
      <c r="Q635" s="1"/>
      <c r="R635" s="1"/>
      <c r="S635" s="1"/>
      <c r="T635" s="6" t="s">
        <v>109</v>
      </c>
      <c r="U635" s="6" t="s">
        <v>238</v>
      </c>
      <c r="V635" s="20" t="s">
        <v>239</v>
      </c>
    </row>
    <row r="636" spans="1:22" x14ac:dyDescent="0.35">
      <c r="A636" s="4" t="s">
        <v>210</v>
      </c>
      <c r="B636" s="5" t="s">
        <v>107</v>
      </c>
      <c r="C636" s="5" t="s">
        <v>226</v>
      </c>
      <c r="D636" s="21">
        <v>0.125</v>
      </c>
      <c r="E636" s="22">
        <v>0.17499999999999999</v>
      </c>
      <c r="F636" s="23">
        <v>0.2</v>
      </c>
      <c r="G636" s="17">
        <v>0.15</v>
      </c>
      <c r="H636" s="17">
        <v>0.25</v>
      </c>
      <c r="I636" s="17">
        <v>0.4</v>
      </c>
      <c r="L636" s="15" t="str">
        <f>IF(G636&lt;H636,"Proporcional","Inverso")</f>
        <v>Proporcional</v>
      </c>
      <c r="N636" s="6" t="s">
        <v>211</v>
      </c>
      <c r="O636" s="6" t="s">
        <v>90</v>
      </c>
      <c r="P636" s="6" t="s">
        <v>166</v>
      </c>
      <c r="Q636" s="1"/>
      <c r="R636" s="1"/>
      <c r="S636" s="1"/>
      <c r="T636" s="6" t="s">
        <v>109</v>
      </c>
      <c r="U636" s="6" t="s">
        <v>238</v>
      </c>
      <c r="V636" s="20" t="s">
        <v>239</v>
      </c>
    </row>
    <row r="637" spans="1:22" x14ac:dyDescent="0.35">
      <c r="A637" s="4" t="s">
        <v>210</v>
      </c>
      <c r="B637" s="5" t="s">
        <v>107</v>
      </c>
      <c r="C637" s="5" t="s">
        <v>227</v>
      </c>
      <c r="D637" s="21">
        <v>0.125</v>
      </c>
      <c r="E637" s="22">
        <v>0.17499999999999999</v>
      </c>
      <c r="F637" s="23">
        <v>0.2</v>
      </c>
      <c r="G637" s="17" t="s">
        <v>235</v>
      </c>
      <c r="H637" s="17" t="s">
        <v>236</v>
      </c>
      <c r="I637" s="17" t="s">
        <v>237</v>
      </c>
      <c r="L637" s="15" t="str">
        <f>IF(G637&lt;H637,"Proporcional","Inverso")</f>
        <v>Inverso</v>
      </c>
      <c r="N637" s="6" t="s">
        <v>211</v>
      </c>
      <c r="O637" s="6" t="s">
        <v>93</v>
      </c>
      <c r="P637" s="6" t="s">
        <v>166</v>
      </c>
      <c r="Q637" s="1"/>
      <c r="R637" s="1"/>
      <c r="S637" s="1"/>
      <c r="T637" s="6" t="s">
        <v>109</v>
      </c>
      <c r="U637" s="6" t="s">
        <v>238</v>
      </c>
      <c r="V637" s="20" t="s">
        <v>239</v>
      </c>
    </row>
    <row r="638" spans="1:22" x14ac:dyDescent="0.35">
      <c r="A638" s="4" t="s">
        <v>210</v>
      </c>
      <c r="B638" s="5" t="s">
        <v>108</v>
      </c>
      <c r="C638" s="5" t="s">
        <v>167</v>
      </c>
      <c r="D638" s="21">
        <v>0.15</v>
      </c>
      <c r="E638" s="22">
        <v>0.21</v>
      </c>
      <c r="F638" s="23">
        <v>0.24</v>
      </c>
      <c r="G638" s="17" t="s">
        <v>240</v>
      </c>
      <c r="H638" s="17" t="s">
        <v>241</v>
      </c>
      <c r="I638" s="17" t="s">
        <v>242</v>
      </c>
      <c r="L638" s="15" t="str">
        <f>IF(G638&lt;H638,"Proporcional","Inverso")</f>
        <v>Proporcional</v>
      </c>
      <c r="N638" s="6" t="s">
        <v>211</v>
      </c>
      <c r="O638" s="6" t="s">
        <v>89</v>
      </c>
      <c r="P638" s="6" t="s">
        <v>166</v>
      </c>
      <c r="Q638" s="1"/>
      <c r="R638" s="1"/>
      <c r="S638" s="1"/>
      <c r="T638" s="6" t="s">
        <v>109</v>
      </c>
      <c r="U638" s="6" t="s">
        <v>238</v>
      </c>
      <c r="V638" s="20" t="s">
        <v>239</v>
      </c>
    </row>
    <row r="639" spans="1:22" x14ac:dyDescent="0.35">
      <c r="A639" s="4" t="s">
        <v>210</v>
      </c>
      <c r="B639" s="5" t="s">
        <v>108</v>
      </c>
      <c r="C639" s="5" t="s">
        <v>166</v>
      </c>
      <c r="D639" s="21">
        <v>0.1</v>
      </c>
      <c r="E639" s="22">
        <v>0.13999999999999999</v>
      </c>
      <c r="F639" s="23">
        <v>0.16000000000000003</v>
      </c>
      <c r="G639" s="17" t="s">
        <v>109</v>
      </c>
      <c r="H639" s="17" t="s">
        <v>238</v>
      </c>
      <c r="I639" s="17" t="s">
        <v>239</v>
      </c>
      <c r="L639" s="15" t="str">
        <f>IF(G639&lt;H639,"Proporcional","Inverso")</f>
        <v>Proporcional</v>
      </c>
      <c r="N639" s="6" t="s">
        <v>211</v>
      </c>
      <c r="O639" s="6" t="s">
        <v>165</v>
      </c>
      <c r="P639" s="6" t="s">
        <v>166</v>
      </c>
      <c r="Q639" s="1"/>
      <c r="R639" s="1"/>
      <c r="S639" s="1"/>
      <c r="T639" s="6" t="s">
        <v>109</v>
      </c>
      <c r="U639" s="6" t="s">
        <v>238</v>
      </c>
      <c r="V639" s="20" t="s">
        <v>239</v>
      </c>
    </row>
    <row r="640" spans="1:22" x14ac:dyDescent="0.35">
      <c r="A640" s="4" t="s">
        <v>210</v>
      </c>
      <c r="B640" s="5" t="s">
        <v>108</v>
      </c>
      <c r="C640" s="5" t="s">
        <v>226</v>
      </c>
      <c r="D640" s="21">
        <v>0.125</v>
      </c>
      <c r="E640" s="22">
        <v>0.17499999999999999</v>
      </c>
      <c r="F640" s="23">
        <v>0.2</v>
      </c>
      <c r="G640" s="17">
        <v>0.15</v>
      </c>
      <c r="H640" s="17">
        <v>0.25</v>
      </c>
      <c r="I640" s="17">
        <v>0.4</v>
      </c>
      <c r="L640" s="15" t="str">
        <f>IF(G640&lt;H640,"Proporcional","Inverso")</f>
        <v>Proporcional</v>
      </c>
      <c r="N640" s="6" t="s">
        <v>211</v>
      </c>
      <c r="O640" s="6" t="s">
        <v>91</v>
      </c>
      <c r="P640" s="6" t="s">
        <v>166</v>
      </c>
      <c r="Q640" s="1"/>
      <c r="R640" s="1"/>
      <c r="S640" s="1"/>
      <c r="T640" s="6" t="s">
        <v>109</v>
      </c>
      <c r="U640" s="6" t="s">
        <v>238</v>
      </c>
      <c r="V640" s="20" t="s">
        <v>239</v>
      </c>
    </row>
    <row r="641" spans="1:22" x14ac:dyDescent="0.35">
      <c r="A641" s="4" t="s">
        <v>210</v>
      </c>
      <c r="B641" s="5" t="s">
        <v>108</v>
      </c>
      <c r="C641" s="5" t="s">
        <v>227</v>
      </c>
      <c r="D641" s="21">
        <v>0.125</v>
      </c>
      <c r="E641" s="22">
        <v>0.17499999999999999</v>
      </c>
      <c r="F641" s="23">
        <v>0.2</v>
      </c>
      <c r="G641" s="17" t="s">
        <v>235</v>
      </c>
      <c r="H641" s="17" t="s">
        <v>236</v>
      </c>
      <c r="I641" s="17" t="s">
        <v>237</v>
      </c>
      <c r="L641" s="15" t="str">
        <f>IF(G641&lt;H641,"Proporcional","Inverso")</f>
        <v>Inverso</v>
      </c>
      <c r="N641" s="6" t="s">
        <v>211</v>
      </c>
      <c r="O641" s="6" t="s">
        <v>92</v>
      </c>
      <c r="P641" s="6" t="s">
        <v>166</v>
      </c>
      <c r="Q641" s="1"/>
      <c r="R641" s="1"/>
      <c r="S641" s="1"/>
      <c r="T641" s="6" t="s">
        <v>109</v>
      </c>
      <c r="U641" s="6" t="s">
        <v>238</v>
      </c>
      <c r="V641" s="20" t="s">
        <v>239</v>
      </c>
    </row>
    <row r="642" spans="1:22" x14ac:dyDescent="0.35">
      <c r="A642" s="4" t="s">
        <v>210</v>
      </c>
      <c r="B642" s="5" t="s">
        <v>176</v>
      </c>
      <c r="C642" s="5" t="s">
        <v>167</v>
      </c>
      <c r="D642" s="21">
        <v>0.15</v>
      </c>
      <c r="E642" s="22">
        <v>0.21</v>
      </c>
      <c r="F642" s="23">
        <v>0.24</v>
      </c>
      <c r="G642" s="17" t="s">
        <v>240</v>
      </c>
      <c r="H642" s="17" t="s">
        <v>241</v>
      </c>
      <c r="I642" s="17" t="s">
        <v>242</v>
      </c>
      <c r="L642" s="15" t="str">
        <f>IF(G642&lt;H642,"Proporcional","Inverso")</f>
        <v>Proporcional</v>
      </c>
      <c r="N642" s="6" t="s">
        <v>211</v>
      </c>
      <c r="O642" s="6" t="s">
        <v>88</v>
      </c>
      <c r="P642" s="6" t="s">
        <v>228</v>
      </c>
      <c r="Q642" s="1"/>
      <c r="R642" s="1"/>
      <c r="S642" s="1"/>
      <c r="T642" s="19">
        <v>0.75</v>
      </c>
      <c r="U642" s="19">
        <v>0.8</v>
      </c>
      <c r="V642" s="19">
        <v>0.85</v>
      </c>
    </row>
    <row r="643" spans="1:22" x14ac:dyDescent="0.35">
      <c r="A643" s="4" t="s">
        <v>210</v>
      </c>
      <c r="B643" s="5" t="s">
        <v>176</v>
      </c>
      <c r="C643" s="5" t="s">
        <v>166</v>
      </c>
      <c r="D643" s="21">
        <v>0.1</v>
      </c>
      <c r="E643" s="22">
        <v>0.13999999999999999</v>
      </c>
      <c r="F643" s="23">
        <v>0.16000000000000003</v>
      </c>
      <c r="G643" s="17" t="s">
        <v>109</v>
      </c>
      <c r="H643" s="17" t="s">
        <v>238</v>
      </c>
      <c r="I643" s="17" t="s">
        <v>239</v>
      </c>
      <c r="L643" s="15" t="str">
        <f>IF(G643&lt;H643,"Proporcional","Inverso")</f>
        <v>Proporcional</v>
      </c>
      <c r="N643" s="6" t="s">
        <v>211</v>
      </c>
      <c r="O643" s="6" t="s">
        <v>87</v>
      </c>
      <c r="P643" s="6" t="s">
        <v>228</v>
      </c>
      <c r="Q643" s="1"/>
      <c r="R643" s="1"/>
      <c r="S643" s="1"/>
      <c r="T643" s="19">
        <v>0.75</v>
      </c>
      <c r="U643" s="19">
        <v>0.8</v>
      </c>
      <c r="V643" s="19">
        <v>0.85</v>
      </c>
    </row>
    <row r="644" spans="1:22" x14ac:dyDescent="0.35">
      <c r="A644" s="4" t="s">
        <v>210</v>
      </c>
      <c r="B644" s="5" t="s">
        <v>176</v>
      </c>
      <c r="C644" s="5" t="s">
        <v>226</v>
      </c>
      <c r="D644" s="21">
        <v>0.125</v>
      </c>
      <c r="E644" s="22">
        <v>0.17499999999999999</v>
      </c>
      <c r="F644" s="23">
        <v>0.2</v>
      </c>
      <c r="G644" s="17">
        <v>0.15</v>
      </c>
      <c r="H644" s="17">
        <v>0.25</v>
      </c>
      <c r="I644" s="17">
        <v>0.4</v>
      </c>
      <c r="L644" s="15" t="str">
        <f>IF(G644&lt;H644,"Proporcional","Inverso")</f>
        <v>Proporcional</v>
      </c>
      <c r="N644" s="6" t="s">
        <v>211</v>
      </c>
      <c r="O644" s="6" t="s">
        <v>90</v>
      </c>
      <c r="P644" s="6" t="s">
        <v>228</v>
      </c>
      <c r="Q644" s="1"/>
      <c r="R644" s="1"/>
      <c r="S644" s="1"/>
      <c r="T644" s="19">
        <v>0.75</v>
      </c>
      <c r="U644" s="19">
        <v>0.8</v>
      </c>
      <c r="V644" s="19">
        <v>0.85</v>
      </c>
    </row>
    <row r="645" spans="1:22" x14ac:dyDescent="0.35">
      <c r="A645" s="4" t="s">
        <v>210</v>
      </c>
      <c r="B645" s="5" t="s">
        <v>176</v>
      </c>
      <c r="C645" s="5" t="s">
        <v>227</v>
      </c>
      <c r="D645" s="21">
        <v>0.125</v>
      </c>
      <c r="E645" s="22">
        <v>0.17499999999999999</v>
      </c>
      <c r="F645" s="23">
        <v>0.2</v>
      </c>
      <c r="G645" s="17" t="s">
        <v>235</v>
      </c>
      <c r="H645" s="17" t="s">
        <v>236</v>
      </c>
      <c r="I645" s="17" t="s">
        <v>237</v>
      </c>
      <c r="L645" s="15" t="str">
        <f>IF(G645&lt;H645,"Proporcional","Inverso")</f>
        <v>Inverso</v>
      </c>
      <c r="N645" s="6" t="s">
        <v>211</v>
      </c>
      <c r="O645" s="6" t="s">
        <v>93</v>
      </c>
      <c r="P645" s="6" t="s">
        <v>228</v>
      </c>
      <c r="Q645" s="1"/>
      <c r="R645" s="1"/>
      <c r="S645" s="1"/>
      <c r="T645" s="19">
        <v>0.75</v>
      </c>
      <c r="U645" s="19">
        <v>0.8</v>
      </c>
      <c r="V645" s="19">
        <v>0.85</v>
      </c>
    </row>
    <row r="646" spans="1:22" x14ac:dyDescent="0.35">
      <c r="A646" s="4" t="s">
        <v>210</v>
      </c>
      <c r="B646" s="5" t="s">
        <v>164</v>
      </c>
      <c r="C646" s="5" t="s">
        <v>167</v>
      </c>
      <c r="D646" s="21">
        <v>0.15</v>
      </c>
      <c r="E646" s="22">
        <v>0.21</v>
      </c>
      <c r="F646" s="23">
        <v>0.24</v>
      </c>
      <c r="G646" s="17" t="s">
        <v>240</v>
      </c>
      <c r="H646" s="17" t="s">
        <v>241</v>
      </c>
      <c r="I646" s="17" t="s">
        <v>242</v>
      </c>
      <c r="L646" s="15" t="str">
        <f>IF(G646&lt;H646,"Proporcional","Inverso")</f>
        <v>Proporcional</v>
      </c>
      <c r="N646" s="6" t="s">
        <v>211</v>
      </c>
      <c r="O646" s="6" t="s">
        <v>89</v>
      </c>
      <c r="P646" s="6" t="s">
        <v>228</v>
      </c>
      <c r="Q646" s="1"/>
      <c r="R646" s="1"/>
      <c r="S646" s="1"/>
      <c r="T646" s="19">
        <v>0.75</v>
      </c>
      <c r="U646" s="19">
        <v>0.8</v>
      </c>
      <c r="V646" s="19">
        <v>0.85</v>
      </c>
    </row>
    <row r="647" spans="1:22" x14ac:dyDescent="0.35">
      <c r="A647" s="4" t="s">
        <v>210</v>
      </c>
      <c r="B647" s="5" t="s">
        <v>164</v>
      </c>
      <c r="C647" s="5" t="s">
        <v>166</v>
      </c>
      <c r="D647" s="21">
        <v>0.1</v>
      </c>
      <c r="E647" s="22">
        <v>0.13999999999999999</v>
      </c>
      <c r="F647" s="23">
        <v>0.16000000000000003</v>
      </c>
      <c r="G647" s="17" t="s">
        <v>109</v>
      </c>
      <c r="H647" s="17" t="s">
        <v>238</v>
      </c>
      <c r="I647" s="17" t="s">
        <v>239</v>
      </c>
      <c r="L647" s="15" t="str">
        <f>IF(G647&lt;H647,"Proporcional","Inverso")</f>
        <v>Proporcional</v>
      </c>
      <c r="N647" s="6" t="s">
        <v>211</v>
      </c>
      <c r="O647" s="6" t="s">
        <v>165</v>
      </c>
      <c r="P647" s="6" t="s">
        <v>228</v>
      </c>
      <c r="Q647" s="1"/>
      <c r="R647" s="1"/>
      <c r="S647" s="1"/>
      <c r="T647" s="19">
        <v>0.75</v>
      </c>
      <c r="U647" s="19">
        <v>0.8</v>
      </c>
      <c r="V647" s="19">
        <v>0.85</v>
      </c>
    </row>
    <row r="648" spans="1:22" x14ac:dyDescent="0.35">
      <c r="A648" s="4" t="s">
        <v>210</v>
      </c>
      <c r="B648" s="5" t="s">
        <v>164</v>
      </c>
      <c r="C648" s="5" t="s">
        <v>226</v>
      </c>
      <c r="D648" s="21">
        <v>0.125</v>
      </c>
      <c r="E648" s="22">
        <v>0.17499999999999999</v>
      </c>
      <c r="F648" s="23">
        <v>0.2</v>
      </c>
      <c r="G648" s="17">
        <v>0.15</v>
      </c>
      <c r="H648" s="17">
        <v>0.25</v>
      </c>
      <c r="I648" s="17">
        <v>0.4</v>
      </c>
      <c r="L648" s="15" t="str">
        <f>IF(G648&lt;H648,"Proporcional","Inverso")</f>
        <v>Proporcional</v>
      </c>
      <c r="N648" s="6" t="s">
        <v>211</v>
      </c>
      <c r="O648" s="6" t="s">
        <v>91</v>
      </c>
      <c r="P648" s="6" t="s">
        <v>228</v>
      </c>
      <c r="Q648" s="1"/>
      <c r="R648" s="1"/>
      <c r="S648" s="1"/>
      <c r="T648" s="19">
        <v>0.75</v>
      </c>
      <c r="U648" s="19">
        <v>0.8</v>
      </c>
      <c r="V648" s="19">
        <v>0.85</v>
      </c>
    </row>
    <row r="649" spans="1:22" x14ac:dyDescent="0.35">
      <c r="A649" s="4" t="s">
        <v>210</v>
      </c>
      <c r="B649" s="5" t="s">
        <v>164</v>
      </c>
      <c r="C649" s="5" t="s">
        <v>227</v>
      </c>
      <c r="D649" s="21">
        <v>0.125</v>
      </c>
      <c r="E649" s="22">
        <v>0.17499999999999999</v>
      </c>
      <c r="F649" s="23">
        <v>0.2</v>
      </c>
      <c r="G649" s="17" t="s">
        <v>235</v>
      </c>
      <c r="H649" s="17" t="s">
        <v>236</v>
      </c>
      <c r="I649" s="17" t="s">
        <v>237</v>
      </c>
      <c r="L649" s="15" t="str">
        <f>IF(G649&lt;H649,"Proporcional","Inverso")</f>
        <v>Inverso</v>
      </c>
      <c r="N649" s="6" t="s">
        <v>211</v>
      </c>
      <c r="O649" s="6" t="s">
        <v>92</v>
      </c>
      <c r="P649" s="6" t="s">
        <v>228</v>
      </c>
      <c r="Q649" s="1"/>
      <c r="R649" s="1"/>
      <c r="S649" s="1"/>
      <c r="T649" s="19">
        <v>0.75</v>
      </c>
      <c r="U649" s="19">
        <v>0.8</v>
      </c>
      <c r="V649" s="19">
        <v>0.85</v>
      </c>
    </row>
    <row r="650" spans="1:22" x14ac:dyDescent="0.35">
      <c r="A650" s="4" t="s">
        <v>212</v>
      </c>
      <c r="B650" s="5" t="s">
        <v>94</v>
      </c>
      <c r="C650" s="5" t="s">
        <v>229</v>
      </c>
      <c r="D650" s="21">
        <v>0.15</v>
      </c>
      <c r="E650" s="22">
        <v>0.21</v>
      </c>
      <c r="F650" s="23">
        <v>0.24</v>
      </c>
      <c r="G650" s="17">
        <v>0.28000000000000003</v>
      </c>
      <c r="H650" s="17">
        <v>0.3</v>
      </c>
      <c r="I650" s="17" t="s">
        <v>245</v>
      </c>
      <c r="L650" s="15" t="str">
        <f>IF(G650&lt;H650,"Proporcional","Inverso")</f>
        <v>Proporcional</v>
      </c>
      <c r="N650" s="6" t="s">
        <v>212</v>
      </c>
      <c r="O650" s="6" t="s">
        <v>94</v>
      </c>
      <c r="P650" s="6" t="s">
        <v>226</v>
      </c>
      <c r="Q650" s="1"/>
      <c r="R650" s="1"/>
      <c r="S650" s="1"/>
      <c r="T650" s="6" t="s">
        <v>235</v>
      </c>
      <c r="U650" s="6" t="s">
        <v>243</v>
      </c>
      <c r="V650" s="6" t="s">
        <v>244</v>
      </c>
    </row>
    <row r="651" spans="1:22" x14ac:dyDescent="0.35">
      <c r="A651" s="4" t="s">
        <v>212</v>
      </c>
      <c r="B651" s="5" t="s">
        <v>94</v>
      </c>
      <c r="C651" s="5" t="s">
        <v>166</v>
      </c>
      <c r="D651" s="21">
        <v>0.1</v>
      </c>
      <c r="E651" s="22">
        <v>0.13999999999999999</v>
      </c>
      <c r="F651" s="23">
        <v>0.16000000000000003</v>
      </c>
      <c r="G651" s="17" t="s">
        <v>109</v>
      </c>
      <c r="H651" s="17" t="s">
        <v>238</v>
      </c>
      <c r="I651" s="17" t="s">
        <v>239</v>
      </c>
      <c r="L651" s="15" t="str">
        <f>IF(G651&lt;H651,"Proporcional","Inverso")</f>
        <v>Proporcional</v>
      </c>
      <c r="N651" s="6" t="s">
        <v>212</v>
      </c>
      <c r="O651" s="6" t="s">
        <v>168</v>
      </c>
      <c r="P651" s="6" t="s">
        <v>226</v>
      </c>
      <c r="Q651" s="1"/>
      <c r="R651" s="1"/>
      <c r="S651" s="1"/>
      <c r="T651" s="6" t="s">
        <v>235</v>
      </c>
      <c r="U651" s="6" t="s">
        <v>243</v>
      </c>
      <c r="V651" s="6" t="s">
        <v>244</v>
      </c>
    </row>
    <row r="652" spans="1:22" x14ac:dyDescent="0.35">
      <c r="A652" s="4" t="s">
        <v>212</v>
      </c>
      <c r="B652" s="5" t="s">
        <v>94</v>
      </c>
      <c r="C652" s="5" t="s">
        <v>226</v>
      </c>
      <c r="D652" s="21">
        <v>0.125</v>
      </c>
      <c r="E652" s="22">
        <v>0.17499999999999999</v>
      </c>
      <c r="F652" s="23">
        <v>0.2</v>
      </c>
      <c r="G652" s="17" t="s">
        <v>235</v>
      </c>
      <c r="H652" s="17" t="s">
        <v>243</v>
      </c>
      <c r="I652" s="17" t="s">
        <v>244</v>
      </c>
      <c r="L652" s="15" t="str">
        <f>IF(G652&lt;H652,"Proporcional","Inverso")</f>
        <v>Inverso</v>
      </c>
      <c r="N652" s="6" t="s">
        <v>212</v>
      </c>
      <c r="O652" s="6" t="s">
        <v>215</v>
      </c>
      <c r="P652" s="6" t="s">
        <v>226</v>
      </c>
      <c r="Q652" s="1"/>
      <c r="R652" s="1"/>
      <c r="S652" s="1"/>
      <c r="T652" s="6" t="s">
        <v>235</v>
      </c>
      <c r="U652" s="6" t="s">
        <v>243</v>
      </c>
      <c r="V652" s="6" t="s">
        <v>244</v>
      </c>
    </row>
    <row r="653" spans="1:22" x14ac:dyDescent="0.35">
      <c r="A653" s="4" t="s">
        <v>212</v>
      </c>
      <c r="B653" s="5" t="s">
        <v>94</v>
      </c>
      <c r="C653" s="5" t="s">
        <v>227</v>
      </c>
      <c r="D653" s="21">
        <v>0.125</v>
      </c>
      <c r="E653" s="22">
        <v>0.17499999999999999</v>
      </c>
      <c r="F653" s="23">
        <v>0.2</v>
      </c>
      <c r="G653" s="17" t="s">
        <v>235</v>
      </c>
      <c r="H653" s="17" t="s">
        <v>236</v>
      </c>
      <c r="I653" s="17" t="s">
        <v>237</v>
      </c>
      <c r="L653" s="15" t="str">
        <f>IF(G653&lt;H653,"Proporcional","Inverso")</f>
        <v>Inverso</v>
      </c>
      <c r="N653" s="6" t="s">
        <v>212</v>
      </c>
      <c r="O653" s="6" t="s">
        <v>216</v>
      </c>
      <c r="P653" s="6" t="s">
        <v>226</v>
      </c>
      <c r="Q653" s="1"/>
      <c r="R653" s="1"/>
      <c r="S653" s="1"/>
      <c r="T653" s="6" t="s">
        <v>235</v>
      </c>
      <c r="U653" s="6" t="s">
        <v>243</v>
      </c>
      <c r="V653" s="6" t="s">
        <v>244</v>
      </c>
    </row>
    <row r="654" spans="1:22" x14ac:dyDescent="0.35">
      <c r="A654" s="4" t="s">
        <v>212</v>
      </c>
      <c r="B654" s="5" t="s">
        <v>216</v>
      </c>
      <c r="C654" s="5" t="s">
        <v>229</v>
      </c>
      <c r="D654" s="21">
        <v>0.15</v>
      </c>
      <c r="E654" s="22">
        <v>0.21</v>
      </c>
      <c r="F654" s="23">
        <v>0.24</v>
      </c>
      <c r="G654" s="17">
        <v>0.28000000000000003</v>
      </c>
      <c r="H654" s="17">
        <v>0.3</v>
      </c>
      <c r="I654" s="17" t="s">
        <v>245</v>
      </c>
      <c r="L654" s="15" t="str">
        <f>IF(G654&lt;H654,"Proporcional","Inverso")</f>
        <v>Proporcional</v>
      </c>
      <c r="N654" s="6" t="s">
        <v>212</v>
      </c>
      <c r="O654" s="6" t="s">
        <v>169</v>
      </c>
      <c r="P654" s="6" t="s">
        <v>226</v>
      </c>
      <c r="Q654" s="1"/>
      <c r="R654" s="1"/>
      <c r="S654" s="1"/>
      <c r="T654" s="6" t="s">
        <v>235</v>
      </c>
      <c r="U654" s="6" t="s">
        <v>243</v>
      </c>
      <c r="V654" s="6" t="s">
        <v>244</v>
      </c>
    </row>
    <row r="655" spans="1:22" x14ac:dyDescent="0.35">
      <c r="A655" s="4" t="s">
        <v>212</v>
      </c>
      <c r="B655" s="5" t="s">
        <v>216</v>
      </c>
      <c r="C655" s="5" t="s">
        <v>166</v>
      </c>
      <c r="D655" s="21">
        <v>0.1</v>
      </c>
      <c r="E655" s="22">
        <v>0.13999999999999999</v>
      </c>
      <c r="F655" s="23">
        <v>0.16000000000000003</v>
      </c>
      <c r="G655" s="17" t="s">
        <v>109</v>
      </c>
      <c r="H655" s="17" t="s">
        <v>238</v>
      </c>
      <c r="I655" s="17" t="s">
        <v>239</v>
      </c>
      <c r="L655" s="15" t="str">
        <f>IF(G655&lt;H655,"Proporcional","Inverso")</f>
        <v>Proporcional</v>
      </c>
      <c r="N655" s="6" t="s">
        <v>212</v>
      </c>
      <c r="O655" s="6" t="s">
        <v>170</v>
      </c>
      <c r="P655" s="6" t="s">
        <v>226</v>
      </c>
      <c r="Q655" s="1"/>
      <c r="R655" s="1"/>
      <c r="S655" s="1"/>
      <c r="T655" s="6" t="s">
        <v>235</v>
      </c>
      <c r="U655" s="6" t="s">
        <v>243</v>
      </c>
      <c r="V655" s="6" t="s">
        <v>244</v>
      </c>
    </row>
    <row r="656" spans="1:22" x14ac:dyDescent="0.35">
      <c r="A656" s="4" t="s">
        <v>212</v>
      </c>
      <c r="B656" s="5" t="s">
        <v>216</v>
      </c>
      <c r="C656" s="5" t="s">
        <v>226</v>
      </c>
      <c r="D656" s="21">
        <v>0.125</v>
      </c>
      <c r="E656" s="22">
        <v>0.17499999999999999</v>
      </c>
      <c r="F656" s="23">
        <v>0.2</v>
      </c>
      <c r="G656" s="17" t="s">
        <v>235</v>
      </c>
      <c r="H656" s="17" t="s">
        <v>243</v>
      </c>
      <c r="I656" s="17" t="s">
        <v>244</v>
      </c>
      <c r="L656" s="15" t="str">
        <f>IF(G656&lt;H656,"Proporcional","Inverso")</f>
        <v>Inverso</v>
      </c>
      <c r="N656" s="6" t="s">
        <v>212</v>
      </c>
      <c r="O656" s="6" t="s">
        <v>95</v>
      </c>
      <c r="P656" s="6" t="s">
        <v>226</v>
      </c>
      <c r="Q656" s="1"/>
      <c r="R656" s="1"/>
      <c r="S656" s="1"/>
      <c r="T656" s="6" t="s">
        <v>235</v>
      </c>
      <c r="U656" s="6" t="s">
        <v>243</v>
      </c>
      <c r="V656" s="6" t="s">
        <v>244</v>
      </c>
    </row>
    <row r="657" spans="1:22" x14ac:dyDescent="0.35">
      <c r="A657" s="4" t="s">
        <v>212</v>
      </c>
      <c r="B657" s="5" t="s">
        <v>216</v>
      </c>
      <c r="C657" s="5" t="s">
        <v>227</v>
      </c>
      <c r="D657" s="21">
        <v>0.125</v>
      </c>
      <c r="E657" s="22">
        <v>0.17499999999999999</v>
      </c>
      <c r="F657" s="23">
        <v>0.2</v>
      </c>
      <c r="G657" s="17" t="s">
        <v>235</v>
      </c>
      <c r="H657" s="17" t="s">
        <v>236</v>
      </c>
      <c r="I657" s="17" t="s">
        <v>237</v>
      </c>
      <c r="L657" s="15" t="str">
        <f>IF(G657&lt;H657,"Proporcional","Inverso")</f>
        <v>Inverso</v>
      </c>
      <c r="N657" s="6" t="s">
        <v>212</v>
      </c>
      <c r="O657" s="6" t="s">
        <v>94</v>
      </c>
      <c r="P657" s="6" t="s">
        <v>227</v>
      </c>
      <c r="Q657" s="1"/>
      <c r="R657" s="1"/>
      <c r="S657" s="1"/>
      <c r="T657" s="6" t="s">
        <v>235</v>
      </c>
      <c r="U657" s="6" t="s">
        <v>236</v>
      </c>
      <c r="V657" s="6" t="s">
        <v>237</v>
      </c>
    </row>
    <row r="658" spans="1:22" x14ac:dyDescent="0.35">
      <c r="A658" s="4" t="s">
        <v>212</v>
      </c>
      <c r="B658" s="5" t="s">
        <v>168</v>
      </c>
      <c r="C658" s="5" t="s">
        <v>229</v>
      </c>
      <c r="D658" s="21">
        <v>0.15</v>
      </c>
      <c r="E658" s="22">
        <v>0.21</v>
      </c>
      <c r="F658" s="23">
        <v>0.24</v>
      </c>
      <c r="G658" s="17">
        <v>0.28000000000000003</v>
      </c>
      <c r="H658" s="17">
        <v>0.3</v>
      </c>
      <c r="I658" s="17" t="s">
        <v>245</v>
      </c>
      <c r="L658" s="15" t="str">
        <f>IF(G658&lt;H658,"Proporcional","Inverso")</f>
        <v>Proporcional</v>
      </c>
      <c r="N658" s="6" t="s">
        <v>212</v>
      </c>
      <c r="O658" s="6" t="s">
        <v>168</v>
      </c>
      <c r="P658" s="6" t="s">
        <v>227</v>
      </c>
      <c r="Q658" s="1"/>
      <c r="R658" s="1"/>
      <c r="S658" s="1"/>
      <c r="T658" s="6" t="s">
        <v>235</v>
      </c>
      <c r="U658" s="6" t="s">
        <v>236</v>
      </c>
      <c r="V658" s="6" t="s">
        <v>237</v>
      </c>
    </row>
    <row r="659" spans="1:22" x14ac:dyDescent="0.35">
      <c r="A659" s="4" t="s">
        <v>212</v>
      </c>
      <c r="B659" s="5" t="s">
        <v>168</v>
      </c>
      <c r="C659" s="5" t="s">
        <v>166</v>
      </c>
      <c r="D659" s="21">
        <v>0.1</v>
      </c>
      <c r="E659" s="22">
        <v>0.13999999999999999</v>
      </c>
      <c r="F659" s="23">
        <v>0.16000000000000003</v>
      </c>
      <c r="G659" s="17" t="s">
        <v>109</v>
      </c>
      <c r="H659" s="17" t="s">
        <v>238</v>
      </c>
      <c r="I659" s="17" t="s">
        <v>239</v>
      </c>
      <c r="L659" s="15" t="str">
        <f>IF(G659&lt;H659,"Proporcional","Inverso")</f>
        <v>Proporcional</v>
      </c>
      <c r="N659" s="6" t="s">
        <v>212</v>
      </c>
      <c r="O659" s="6" t="s">
        <v>215</v>
      </c>
      <c r="P659" s="6" t="s">
        <v>227</v>
      </c>
      <c r="Q659" s="1"/>
      <c r="R659" s="1"/>
      <c r="S659" s="1"/>
      <c r="T659" s="6" t="s">
        <v>235</v>
      </c>
      <c r="U659" s="6" t="s">
        <v>236</v>
      </c>
      <c r="V659" s="6" t="s">
        <v>237</v>
      </c>
    </row>
    <row r="660" spans="1:22" x14ac:dyDescent="0.35">
      <c r="A660" s="4" t="s">
        <v>212</v>
      </c>
      <c r="B660" s="5" t="s">
        <v>168</v>
      </c>
      <c r="C660" s="5" t="s">
        <v>226</v>
      </c>
      <c r="D660" s="21">
        <v>0.125</v>
      </c>
      <c r="E660" s="22">
        <v>0.17499999999999999</v>
      </c>
      <c r="F660" s="23">
        <v>0.2</v>
      </c>
      <c r="G660" s="17" t="s">
        <v>235</v>
      </c>
      <c r="H660" s="17" t="s">
        <v>243</v>
      </c>
      <c r="I660" s="17" t="s">
        <v>244</v>
      </c>
      <c r="L660" s="15" t="str">
        <f>IF(G660&lt;H660,"Proporcional","Inverso")</f>
        <v>Inverso</v>
      </c>
      <c r="N660" s="6" t="s">
        <v>212</v>
      </c>
      <c r="O660" s="6" t="s">
        <v>216</v>
      </c>
      <c r="P660" s="6" t="s">
        <v>227</v>
      </c>
      <c r="Q660" s="1"/>
      <c r="R660" s="1"/>
      <c r="S660" s="1"/>
      <c r="T660" s="6" t="s">
        <v>235</v>
      </c>
      <c r="U660" s="6" t="s">
        <v>236</v>
      </c>
      <c r="V660" s="6" t="s">
        <v>237</v>
      </c>
    </row>
    <row r="661" spans="1:22" x14ac:dyDescent="0.35">
      <c r="A661" s="4" t="s">
        <v>212</v>
      </c>
      <c r="B661" s="5" t="s">
        <v>168</v>
      </c>
      <c r="C661" s="5" t="s">
        <v>227</v>
      </c>
      <c r="D661" s="21">
        <v>0.125</v>
      </c>
      <c r="E661" s="22">
        <v>0.17499999999999999</v>
      </c>
      <c r="F661" s="23">
        <v>0.2</v>
      </c>
      <c r="G661" s="17" t="s">
        <v>235</v>
      </c>
      <c r="H661" s="17" t="s">
        <v>236</v>
      </c>
      <c r="I661" s="17" t="s">
        <v>237</v>
      </c>
      <c r="L661" s="15" t="str">
        <f>IF(G661&lt;H661,"Proporcional","Inverso")</f>
        <v>Inverso</v>
      </c>
      <c r="N661" s="6" t="s">
        <v>212</v>
      </c>
      <c r="O661" s="6" t="s">
        <v>169</v>
      </c>
      <c r="P661" s="6" t="s">
        <v>227</v>
      </c>
      <c r="Q661" s="1"/>
      <c r="R661" s="1"/>
      <c r="S661" s="1"/>
      <c r="T661" s="6" t="s">
        <v>235</v>
      </c>
      <c r="U661" s="6" t="s">
        <v>236</v>
      </c>
      <c r="V661" s="6" t="s">
        <v>237</v>
      </c>
    </row>
    <row r="662" spans="1:22" x14ac:dyDescent="0.35">
      <c r="A662" s="4" t="s">
        <v>212</v>
      </c>
      <c r="B662" s="5" t="s">
        <v>95</v>
      </c>
      <c r="C662" s="5" t="s">
        <v>229</v>
      </c>
      <c r="D662" s="21">
        <v>0.15</v>
      </c>
      <c r="E662" s="22">
        <v>0.21</v>
      </c>
      <c r="F662" s="23">
        <v>0.24</v>
      </c>
      <c r="G662" s="17">
        <v>0.28000000000000003</v>
      </c>
      <c r="H662" s="17">
        <v>0.3</v>
      </c>
      <c r="I662" s="17" t="s">
        <v>245</v>
      </c>
      <c r="L662" s="15" t="str">
        <f>IF(G662&lt;H662,"Proporcional","Inverso")</f>
        <v>Proporcional</v>
      </c>
      <c r="N662" s="6" t="s">
        <v>212</v>
      </c>
      <c r="O662" s="6" t="s">
        <v>170</v>
      </c>
      <c r="P662" s="6" t="s">
        <v>227</v>
      </c>
      <c r="Q662" s="1"/>
      <c r="R662" s="1"/>
      <c r="S662" s="1"/>
      <c r="T662" s="6" t="s">
        <v>235</v>
      </c>
      <c r="U662" s="6" t="s">
        <v>236</v>
      </c>
      <c r="V662" s="6" t="s">
        <v>237</v>
      </c>
    </row>
    <row r="663" spans="1:22" x14ac:dyDescent="0.35">
      <c r="A663" s="4" t="s">
        <v>212</v>
      </c>
      <c r="B663" s="5" t="s">
        <v>95</v>
      </c>
      <c r="C663" s="5" t="s">
        <v>166</v>
      </c>
      <c r="D663" s="21">
        <v>0.1</v>
      </c>
      <c r="E663" s="22">
        <v>0.13999999999999999</v>
      </c>
      <c r="F663" s="23">
        <v>0.16000000000000003</v>
      </c>
      <c r="G663" s="17" t="s">
        <v>109</v>
      </c>
      <c r="H663" s="17" t="s">
        <v>238</v>
      </c>
      <c r="I663" s="17" t="s">
        <v>239</v>
      </c>
      <c r="L663" s="15" t="str">
        <f>IF(G663&lt;H663,"Proporcional","Inverso")</f>
        <v>Proporcional</v>
      </c>
      <c r="N663" s="6" t="s">
        <v>212</v>
      </c>
      <c r="O663" s="6" t="s">
        <v>95</v>
      </c>
      <c r="P663" s="6" t="s">
        <v>227</v>
      </c>
      <c r="Q663" s="1"/>
      <c r="R663" s="1"/>
      <c r="S663" s="1"/>
      <c r="T663" s="6" t="s">
        <v>235</v>
      </c>
      <c r="U663" s="6" t="s">
        <v>236</v>
      </c>
      <c r="V663" s="6" t="s">
        <v>237</v>
      </c>
    </row>
    <row r="664" spans="1:22" x14ac:dyDescent="0.35">
      <c r="A664" s="4" t="s">
        <v>212</v>
      </c>
      <c r="B664" s="5" t="s">
        <v>95</v>
      </c>
      <c r="C664" s="5" t="s">
        <v>226</v>
      </c>
      <c r="D664" s="21">
        <v>0.125</v>
      </c>
      <c r="E664" s="22">
        <v>0.17499999999999999</v>
      </c>
      <c r="F664" s="23">
        <v>0.2</v>
      </c>
      <c r="G664" s="17" t="s">
        <v>235</v>
      </c>
      <c r="H664" s="17" t="s">
        <v>243</v>
      </c>
      <c r="I664" s="17" t="s">
        <v>244</v>
      </c>
      <c r="L664" s="15" t="str">
        <f>IF(G664&lt;H664,"Proporcional","Inverso")</f>
        <v>Inverso</v>
      </c>
      <c r="N664" s="6" t="s">
        <v>212</v>
      </c>
      <c r="O664" s="6" t="s">
        <v>94</v>
      </c>
      <c r="P664" s="6" t="s">
        <v>166</v>
      </c>
      <c r="Q664" s="1"/>
      <c r="R664" s="1"/>
      <c r="S664" s="1"/>
      <c r="T664" s="6" t="s">
        <v>109</v>
      </c>
      <c r="U664" s="6" t="s">
        <v>238</v>
      </c>
      <c r="V664" s="20" t="s">
        <v>239</v>
      </c>
    </row>
    <row r="665" spans="1:22" x14ac:dyDescent="0.35">
      <c r="A665" s="4" t="s">
        <v>212</v>
      </c>
      <c r="B665" s="5" t="s">
        <v>95</v>
      </c>
      <c r="C665" s="5" t="s">
        <v>227</v>
      </c>
      <c r="D665" s="21">
        <v>0.125</v>
      </c>
      <c r="E665" s="22">
        <v>0.17499999999999999</v>
      </c>
      <c r="F665" s="23">
        <v>0.2</v>
      </c>
      <c r="G665" s="17" t="s">
        <v>235</v>
      </c>
      <c r="H665" s="17" t="s">
        <v>236</v>
      </c>
      <c r="I665" s="17" t="s">
        <v>237</v>
      </c>
      <c r="L665" s="15" t="str">
        <f>IF(G665&lt;H665,"Proporcional","Inverso")</f>
        <v>Inverso</v>
      </c>
      <c r="N665" s="6" t="s">
        <v>212</v>
      </c>
      <c r="O665" s="6" t="s">
        <v>168</v>
      </c>
      <c r="P665" s="6" t="s">
        <v>166</v>
      </c>
      <c r="Q665" s="1"/>
      <c r="R665" s="1"/>
      <c r="S665" s="1"/>
      <c r="T665" s="6" t="s">
        <v>109</v>
      </c>
      <c r="U665" s="6" t="s">
        <v>238</v>
      </c>
      <c r="V665" s="20" t="s">
        <v>239</v>
      </c>
    </row>
    <row r="666" spans="1:22" x14ac:dyDescent="0.35">
      <c r="A666" s="4" t="s">
        <v>212</v>
      </c>
      <c r="B666" s="5" t="s">
        <v>170</v>
      </c>
      <c r="C666" s="5" t="s">
        <v>229</v>
      </c>
      <c r="D666" s="21">
        <v>0.15</v>
      </c>
      <c r="E666" s="22">
        <v>0.21</v>
      </c>
      <c r="F666" s="23">
        <v>0.24</v>
      </c>
      <c r="G666" s="17">
        <v>0.28000000000000003</v>
      </c>
      <c r="H666" s="17">
        <v>0.3</v>
      </c>
      <c r="I666" s="17" t="s">
        <v>245</v>
      </c>
      <c r="L666" s="15" t="str">
        <f>IF(G666&lt;H666,"Proporcional","Inverso")</f>
        <v>Proporcional</v>
      </c>
      <c r="N666" s="6" t="s">
        <v>212</v>
      </c>
      <c r="O666" s="6" t="s">
        <v>215</v>
      </c>
      <c r="P666" s="6" t="s">
        <v>166</v>
      </c>
      <c r="Q666" s="1"/>
      <c r="R666" s="1"/>
      <c r="S666" s="1"/>
      <c r="T666" s="6" t="s">
        <v>109</v>
      </c>
      <c r="U666" s="6" t="s">
        <v>238</v>
      </c>
      <c r="V666" s="20" t="s">
        <v>239</v>
      </c>
    </row>
    <row r="667" spans="1:22" x14ac:dyDescent="0.35">
      <c r="A667" s="4" t="s">
        <v>212</v>
      </c>
      <c r="B667" s="5" t="s">
        <v>170</v>
      </c>
      <c r="C667" s="5" t="s">
        <v>166</v>
      </c>
      <c r="D667" s="21">
        <v>0.1</v>
      </c>
      <c r="E667" s="22">
        <v>0.13999999999999999</v>
      </c>
      <c r="F667" s="23">
        <v>0.16000000000000003</v>
      </c>
      <c r="G667" s="17" t="s">
        <v>109</v>
      </c>
      <c r="H667" s="17" t="s">
        <v>238</v>
      </c>
      <c r="I667" s="17" t="s">
        <v>239</v>
      </c>
      <c r="L667" s="15" t="str">
        <f>IF(G667&lt;H667,"Proporcional","Inverso")</f>
        <v>Proporcional</v>
      </c>
      <c r="N667" s="6" t="s">
        <v>212</v>
      </c>
      <c r="O667" s="6" t="s">
        <v>216</v>
      </c>
      <c r="P667" s="6" t="s">
        <v>166</v>
      </c>
      <c r="Q667" s="1"/>
      <c r="R667" s="1"/>
      <c r="S667" s="1"/>
      <c r="T667" s="6" t="s">
        <v>109</v>
      </c>
      <c r="U667" s="6" t="s">
        <v>238</v>
      </c>
      <c r="V667" s="20" t="s">
        <v>239</v>
      </c>
    </row>
    <row r="668" spans="1:22" x14ac:dyDescent="0.35">
      <c r="A668" s="4" t="s">
        <v>212</v>
      </c>
      <c r="B668" s="5" t="s">
        <v>170</v>
      </c>
      <c r="C668" s="5" t="s">
        <v>226</v>
      </c>
      <c r="D668" s="21">
        <v>0.125</v>
      </c>
      <c r="E668" s="22">
        <v>0.17499999999999999</v>
      </c>
      <c r="F668" s="23">
        <v>0.2</v>
      </c>
      <c r="G668" s="17" t="s">
        <v>235</v>
      </c>
      <c r="H668" s="17" t="s">
        <v>243</v>
      </c>
      <c r="I668" s="17" t="s">
        <v>244</v>
      </c>
      <c r="L668" s="15" t="str">
        <f>IF(G668&lt;H668,"Proporcional","Inverso")</f>
        <v>Inverso</v>
      </c>
      <c r="N668" s="6" t="s">
        <v>212</v>
      </c>
      <c r="O668" s="6" t="s">
        <v>169</v>
      </c>
      <c r="P668" s="6" t="s">
        <v>166</v>
      </c>
      <c r="Q668" s="1"/>
      <c r="R668" s="1"/>
      <c r="S668" s="1"/>
      <c r="T668" s="6" t="s">
        <v>109</v>
      </c>
      <c r="U668" s="6" t="s">
        <v>238</v>
      </c>
      <c r="V668" s="20" t="s">
        <v>239</v>
      </c>
    </row>
    <row r="669" spans="1:22" x14ac:dyDescent="0.35">
      <c r="A669" s="4" t="s">
        <v>212</v>
      </c>
      <c r="B669" s="5" t="s">
        <v>170</v>
      </c>
      <c r="C669" s="5" t="s">
        <v>227</v>
      </c>
      <c r="D669" s="21">
        <v>0.125</v>
      </c>
      <c r="E669" s="22">
        <v>0.17499999999999999</v>
      </c>
      <c r="F669" s="23">
        <v>0.2</v>
      </c>
      <c r="G669" s="17" t="s">
        <v>235</v>
      </c>
      <c r="H669" s="17" t="s">
        <v>236</v>
      </c>
      <c r="I669" s="17" t="s">
        <v>237</v>
      </c>
      <c r="L669" s="15" t="str">
        <f>IF(G669&lt;H669,"Proporcional","Inverso")</f>
        <v>Inverso</v>
      </c>
      <c r="N669" s="6" t="s">
        <v>212</v>
      </c>
      <c r="O669" s="6" t="s">
        <v>170</v>
      </c>
      <c r="P669" s="6" t="s">
        <v>166</v>
      </c>
      <c r="Q669" s="1"/>
      <c r="R669" s="1"/>
      <c r="S669" s="1"/>
      <c r="T669" s="6" t="s">
        <v>109</v>
      </c>
      <c r="U669" s="6" t="s">
        <v>238</v>
      </c>
      <c r="V669" s="20" t="s">
        <v>239</v>
      </c>
    </row>
    <row r="670" spans="1:22" x14ac:dyDescent="0.35">
      <c r="A670" s="4" t="s">
        <v>212</v>
      </c>
      <c r="B670" s="5" t="s">
        <v>215</v>
      </c>
      <c r="C670" s="5" t="s">
        <v>229</v>
      </c>
      <c r="D670" s="21">
        <v>0.15</v>
      </c>
      <c r="E670" s="22">
        <v>0.21</v>
      </c>
      <c r="F670" s="23">
        <v>0.24</v>
      </c>
      <c r="G670" s="17">
        <v>0.28000000000000003</v>
      </c>
      <c r="H670" s="17">
        <v>0.3</v>
      </c>
      <c r="I670" s="17" t="s">
        <v>245</v>
      </c>
      <c r="L670" s="15" t="str">
        <f>IF(G670&lt;H670,"Proporcional","Inverso")</f>
        <v>Proporcional</v>
      </c>
      <c r="N670" s="6" t="s">
        <v>212</v>
      </c>
      <c r="O670" s="6" t="s">
        <v>95</v>
      </c>
      <c r="P670" s="6" t="s">
        <v>166</v>
      </c>
      <c r="Q670" s="1"/>
      <c r="R670" s="1"/>
      <c r="S670" s="1"/>
      <c r="T670" s="6" t="s">
        <v>109</v>
      </c>
      <c r="U670" s="6" t="s">
        <v>238</v>
      </c>
      <c r="V670" s="20" t="s">
        <v>239</v>
      </c>
    </row>
    <row r="671" spans="1:22" x14ac:dyDescent="0.35">
      <c r="A671" s="4" t="s">
        <v>212</v>
      </c>
      <c r="B671" s="5" t="s">
        <v>215</v>
      </c>
      <c r="C671" s="5" t="s">
        <v>166</v>
      </c>
      <c r="D671" s="21">
        <v>0.1</v>
      </c>
      <c r="E671" s="22">
        <v>0.13999999999999999</v>
      </c>
      <c r="F671" s="23">
        <v>0.16000000000000003</v>
      </c>
      <c r="G671" s="17" t="s">
        <v>109</v>
      </c>
      <c r="H671" s="17" t="s">
        <v>238</v>
      </c>
      <c r="I671" s="17" t="s">
        <v>239</v>
      </c>
      <c r="L671" s="15" t="str">
        <f>IF(G671&lt;H671,"Proporcional","Inverso")</f>
        <v>Proporcional</v>
      </c>
      <c r="N671" s="6" t="s">
        <v>212</v>
      </c>
      <c r="O671" s="6" t="s">
        <v>94</v>
      </c>
      <c r="P671" s="6" t="s">
        <v>229</v>
      </c>
      <c r="Q671" s="1"/>
      <c r="R671" s="1"/>
      <c r="S671" s="1"/>
      <c r="T671" s="19">
        <v>0.28000000000000003</v>
      </c>
      <c r="U671" s="19">
        <v>0.3</v>
      </c>
      <c r="V671" s="6" t="s">
        <v>245</v>
      </c>
    </row>
    <row r="672" spans="1:22" x14ac:dyDescent="0.35">
      <c r="A672" s="4" t="s">
        <v>212</v>
      </c>
      <c r="B672" s="5" t="s">
        <v>215</v>
      </c>
      <c r="C672" s="5" t="s">
        <v>226</v>
      </c>
      <c r="D672" s="21">
        <v>0.125</v>
      </c>
      <c r="E672" s="22">
        <v>0.17499999999999999</v>
      </c>
      <c r="F672" s="23">
        <v>0.2</v>
      </c>
      <c r="G672" s="17" t="s">
        <v>235</v>
      </c>
      <c r="H672" s="17" t="s">
        <v>243</v>
      </c>
      <c r="I672" s="17" t="s">
        <v>244</v>
      </c>
      <c r="L672" s="15" t="str">
        <f>IF(G672&lt;H672,"Proporcional","Inverso")</f>
        <v>Inverso</v>
      </c>
      <c r="N672" s="6" t="s">
        <v>212</v>
      </c>
      <c r="O672" s="6" t="s">
        <v>168</v>
      </c>
      <c r="P672" s="6" t="s">
        <v>229</v>
      </c>
      <c r="Q672" s="1"/>
      <c r="R672" s="1"/>
      <c r="S672" s="1"/>
      <c r="T672" s="19">
        <v>0.28000000000000003</v>
      </c>
      <c r="U672" s="19">
        <v>0.3</v>
      </c>
      <c r="V672" s="6" t="s">
        <v>245</v>
      </c>
    </row>
    <row r="673" spans="1:22" x14ac:dyDescent="0.35">
      <c r="A673" s="4" t="s">
        <v>212</v>
      </c>
      <c r="B673" s="5" t="s">
        <v>215</v>
      </c>
      <c r="C673" s="5" t="s">
        <v>227</v>
      </c>
      <c r="D673" s="21">
        <v>0.125</v>
      </c>
      <c r="E673" s="22">
        <v>0.17499999999999999</v>
      </c>
      <c r="F673" s="23">
        <v>0.2</v>
      </c>
      <c r="G673" s="17" t="s">
        <v>235</v>
      </c>
      <c r="H673" s="17" t="s">
        <v>236</v>
      </c>
      <c r="I673" s="17" t="s">
        <v>237</v>
      </c>
      <c r="L673" s="15" t="str">
        <f>IF(G673&lt;H673,"Proporcional","Inverso")</f>
        <v>Inverso</v>
      </c>
      <c r="N673" s="6" t="s">
        <v>212</v>
      </c>
      <c r="O673" s="6" t="s">
        <v>215</v>
      </c>
      <c r="P673" s="6" t="s">
        <v>229</v>
      </c>
      <c r="Q673" s="1"/>
      <c r="R673" s="1"/>
      <c r="S673" s="1"/>
      <c r="T673" s="19">
        <v>0.28000000000000003</v>
      </c>
      <c r="U673" s="19">
        <v>0.3</v>
      </c>
      <c r="V673" s="6" t="s">
        <v>245</v>
      </c>
    </row>
    <row r="674" spans="1:22" x14ac:dyDescent="0.35">
      <c r="A674" s="4" t="s">
        <v>212</v>
      </c>
      <c r="B674" s="5" t="s">
        <v>169</v>
      </c>
      <c r="C674" s="5" t="s">
        <v>229</v>
      </c>
      <c r="D674" s="21">
        <v>0.15</v>
      </c>
      <c r="E674" s="22">
        <v>0.21</v>
      </c>
      <c r="F674" s="23">
        <v>0.24</v>
      </c>
      <c r="G674" s="17">
        <v>0.28000000000000003</v>
      </c>
      <c r="H674" s="17">
        <v>0.3</v>
      </c>
      <c r="I674" s="17" t="s">
        <v>245</v>
      </c>
      <c r="L674" s="15" t="str">
        <f>IF(G674&lt;H674,"Proporcional","Inverso")</f>
        <v>Proporcional</v>
      </c>
      <c r="N674" s="6" t="s">
        <v>212</v>
      </c>
      <c r="O674" s="6" t="s">
        <v>216</v>
      </c>
      <c r="P674" s="6" t="s">
        <v>229</v>
      </c>
      <c r="Q674" s="1"/>
      <c r="R674" s="1"/>
      <c r="S674" s="1"/>
      <c r="T674" s="19">
        <v>0.28000000000000003</v>
      </c>
      <c r="U674" s="19">
        <v>0.3</v>
      </c>
      <c r="V674" s="6" t="s">
        <v>245</v>
      </c>
    </row>
    <row r="675" spans="1:22" x14ac:dyDescent="0.35">
      <c r="A675" s="4" t="s">
        <v>212</v>
      </c>
      <c r="B675" s="5" t="s">
        <v>169</v>
      </c>
      <c r="C675" s="5" t="s">
        <v>166</v>
      </c>
      <c r="D675" s="21">
        <v>0.1</v>
      </c>
      <c r="E675" s="22">
        <v>0.13999999999999999</v>
      </c>
      <c r="F675" s="23">
        <v>0.16000000000000003</v>
      </c>
      <c r="G675" s="17" t="s">
        <v>109</v>
      </c>
      <c r="H675" s="17" t="s">
        <v>238</v>
      </c>
      <c r="I675" s="17" t="s">
        <v>239</v>
      </c>
      <c r="L675" s="15" t="str">
        <f>IF(G675&lt;H675,"Proporcional","Inverso")</f>
        <v>Proporcional</v>
      </c>
      <c r="N675" s="6" t="s">
        <v>212</v>
      </c>
      <c r="O675" s="6" t="s">
        <v>169</v>
      </c>
      <c r="P675" s="6" t="s">
        <v>229</v>
      </c>
      <c r="Q675" s="1"/>
      <c r="R675" s="1"/>
      <c r="S675" s="1"/>
      <c r="T675" s="19">
        <v>0.28000000000000003</v>
      </c>
      <c r="U675" s="19">
        <v>0.3</v>
      </c>
      <c r="V675" s="6" t="s">
        <v>245</v>
      </c>
    </row>
    <row r="676" spans="1:22" x14ac:dyDescent="0.35">
      <c r="A676" s="4" t="s">
        <v>212</v>
      </c>
      <c r="B676" s="5" t="s">
        <v>169</v>
      </c>
      <c r="C676" s="5" t="s">
        <v>226</v>
      </c>
      <c r="D676" s="21">
        <v>0.125</v>
      </c>
      <c r="E676" s="22">
        <v>0.17499999999999999</v>
      </c>
      <c r="F676" s="23">
        <v>0.2</v>
      </c>
      <c r="G676" s="17" t="s">
        <v>235</v>
      </c>
      <c r="H676" s="17" t="s">
        <v>243</v>
      </c>
      <c r="I676" s="17" t="s">
        <v>244</v>
      </c>
      <c r="L676" s="15" t="str">
        <f>IF(G676&lt;H676,"Proporcional","Inverso")</f>
        <v>Inverso</v>
      </c>
      <c r="N676" s="6" t="s">
        <v>212</v>
      </c>
      <c r="O676" s="6" t="s">
        <v>170</v>
      </c>
      <c r="P676" s="6" t="s">
        <v>229</v>
      </c>
      <c r="Q676" s="1"/>
      <c r="R676" s="1"/>
      <c r="S676" s="1"/>
      <c r="T676" s="19">
        <v>0.28000000000000003</v>
      </c>
      <c r="U676" s="19">
        <v>0.3</v>
      </c>
      <c r="V676" s="6" t="s">
        <v>245</v>
      </c>
    </row>
    <row r="677" spans="1:22" x14ac:dyDescent="0.35">
      <c r="A677" s="4" t="s">
        <v>212</v>
      </c>
      <c r="B677" s="5" t="s">
        <v>169</v>
      </c>
      <c r="C677" s="5" t="s">
        <v>227</v>
      </c>
      <c r="D677" s="21">
        <v>0.125</v>
      </c>
      <c r="E677" s="22">
        <v>0.17499999999999999</v>
      </c>
      <c r="F677" s="23">
        <v>0.2</v>
      </c>
      <c r="G677" s="17" t="s">
        <v>235</v>
      </c>
      <c r="H677" s="17" t="s">
        <v>236</v>
      </c>
      <c r="I677" s="17" t="s">
        <v>237</v>
      </c>
      <c r="L677" s="15" t="str">
        <f>IF(G677&lt;H677,"Proporcional","Inverso")</f>
        <v>Inverso</v>
      </c>
      <c r="N677" s="6" t="s">
        <v>212</v>
      </c>
      <c r="O677" s="6" t="s">
        <v>95</v>
      </c>
      <c r="P677" s="6" t="s">
        <v>229</v>
      </c>
      <c r="Q677" s="1"/>
      <c r="R677" s="1"/>
      <c r="S677" s="1"/>
      <c r="T677" s="19">
        <v>0.28000000000000003</v>
      </c>
      <c r="U677" s="19">
        <v>0.3</v>
      </c>
      <c r="V677" s="6" t="s">
        <v>245</v>
      </c>
    </row>
    <row r="678" spans="1:22" x14ac:dyDescent="0.35">
      <c r="A678" s="4" t="s">
        <v>213</v>
      </c>
      <c r="B678" s="5" t="s">
        <v>63</v>
      </c>
      <c r="C678" s="5" t="s">
        <v>230</v>
      </c>
      <c r="D678" s="21">
        <v>0.06</v>
      </c>
      <c r="E678" s="22">
        <v>8.3999999999999991E-2</v>
      </c>
      <c r="F678" s="23">
        <v>9.6000000000000002E-2</v>
      </c>
      <c r="G678" s="17">
        <v>0.08</v>
      </c>
      <c r="H678" s="17">
        <v>0.09</v>
      </c>
      <c r="I678" s="17">
        <v>0.1</v>
      </c>
      <c r="L678" s="15" t="str">
        <f>IF(G678&lt;H678,"Proporcional","Inverso")</f>
        <v>Proporcional</v>
      </c>
      <c r="N678" s="6" t="s">
        <v>213</v>
      </c>
      <c r="O678" s="6" t="s">
        <v>65</v>
      </c>
      <c r="P678" s="6" t="s">
        <v>226</v>
      </c>
      <c r="Q678" s="1"/>
      <c r="R678" s="1"/>
      <c r="S678" s="1"/>
      <c r="T678" s="19">
        <v>0.15</v>
      </c>
      <c r="U678" s="19">
        <v>0.25</v>
      </c>
      <c r="V678" s="19">
        <v>0.4</v>
      </c>
    </row>
    <row r="679" spans="1:22" x14ac:dyDescent="0.35">
      <c r="A679" s="4" t="s">
        <v>213</v>
      </c>
      <c r="B679" s="5" t="s">
        <v>63</v>
      </c>
      <c r="C679" s="5" t="s">
        <v>233</v>
      </c>
      <c r="D679" s="21">
        <v>0.04</v>
      </c>
      <c r="E679" s="22">
        <v>5.5999999999999994E-2</v>
      </c>
      <c r="F679" s="23">
        <v>6.4000000000000001E-2</v>
      </c>
      <c r="G679" s="17">
        <v>0.14000000000000001</v>
      </c>
      <c r="H679" s="17">
        <v>0.15</v>
      </c>
      <c r="I679" s="17">
        <v>0.16</v>
      </c>
      <c r="L679" s="15" t="str">
        <f>IF(G679&lt;H679,"Proporcional","Inverso")</f>
        <v>Proporcional</v>
      </c>
      <c r="N679" s="6" t="s">
        <v>213</v>
      </c>
      <c r="O679" s="6" t="s">
        <v>69</v>
      </c>
      <c r="P679" s="6" t="s">
        <v>226</v>
      </c>
      <c r="Q679" s="1"/>
      <c r="R679" s="1"/>
      <c r="S679" s="1"/>
      <c r="T679" s="19">
        <v>0.15</v>
      </c>
      <c r="U679" s="19">
        <v>0.25</v>
      </c>
      <c r="V679" s="19">
        <v>0.4</v>
      </c>
    </row>
    <row r="680" spans="1:22" x14ac:dyDescent="0.35">
      <c r="A680" s="4" t="s">
        <v>213</v>
      </c>
      <c r="B680" s="5" t="s">
        <v>63</v>
      </c>
      <c r="C680" s="5" t="s">
        <v>167</v>
      </c>
      <c r="D680" s="21">
        <v>0.15</v>
      </c>
      <c r="E680" s="22">
        <v>0.21</v>
      </c>
      <c r="F680" s="23">
        <v>0.24</v>
      </c>
      <c r="G680" s="17" t="s">
        <v>246</v>
      </c>
      <c r="H680" s="17" t="s">
        <v>247</v>
      </c>
      <c r="I680" s="17" t="s">
        <v>248</v>
      </c>
      <c r="L680" s="15" t="str">
        <f>IF(G680&lt;H680,"Proporcional","Inverso")</f>
        <v>Proporcional</v>
      </c>
      <c r="N680" s="6" t="s">
        <v>213</v>
      </c>
      <c r="O680" s="6" t="s">
        <v>71</v>
      </c>
      <c r="P680" s="6" t="s">
        <v>226</v>
      </c>
      <c r="Q680" s="1"/>
      <c r="R680" s="1"/>
      <c r="S680" s="1"/>
      <c r="T680" s="19">
        <v>0.15</v>
      </c>
      <c r="U680" s="19">
        <v>0.25</v>
      </c>
      <c r="V680" s="19">
        <v>0.4</v>
      </c>
    </row>
    <row r="681" spans="1:22" x14ac:dyDescent="0.35">
      <c r="A681" s="4" t="s">
        <v>213</v>
      </c>
      <c r="B681" s="5" t="s">
        <v>63</v>
      </c>
      <c r="C681" s="5" t="s">
        <v>226</v>
      </c>
      <c r="D681" s="21">
        <v>0.125</v>
      </c>
      <c r="E681" s="22">
        <v>0.17499999999999999</v>
      </c>
      <c r="F681" s="23">
        <v>0.2</v>
      </c>
      <c r="G681" s="17">
        <v>0.15</v>
      </c>
      <c r="H681" s="17">
        <v>0.25</v>
      </c>
      <c r="I681" s="17">
        <v>0.4</v>
      </c>
      <c r="L681" s="15" t="str">
        <f>IF(G681&lt;H681,"Proporcional","Inverso")</f>
        <v>Proporcional</v>
      </c>
      <c r="N681" s="6" t="s">
        <v>213</v>
      </c>
      <c r="O681" s="6" t="s">
        <v>217</v>
      </c>
      <c r="P681" s="6" t="s">
        <v>226</v>
      </c>
      <c r="Q681" s="1"/>
      <c r="R681" s="1"/>
      <c r="S681" s="1"/>
      <c r="T681" s="19">
        <v>0.15</v>
      </c>
      <c r="U681" s="19">
        <v>0.25</v>
      </c>
      <c r="V681" s="19">
        <v>0.4</v>
      </c>
    </row>
    <row r="682" spans="1:22" x14ac:dyDescent="0.35">
      <c r="A682" s="4" t="s">
        <v>213</v>
      </c>
      <c r="B682" s="5" t="s">
        <v>63</v>
      </c>
      <c r="C682" s="5" t="s">
        <v>227</v>
      </c>
      <c r="D682" s="21">
        <v>0.125</v>
      </c>
      <c r="E682" s="22">
        <v>0.17499999999999999</v>
      </c>
      <c r="F682" s="23">
        <v>0.2</v>
      </c>
      <c r="G682" s="17" t="s">
        <v>235</v>
      </c>
      <c r="H682" s="17" t="s">
        <v>236</v>
      </c>
      <c r="I682" s="17" t="s">
        <v>237</v>
      </c>
      <c r="L682" s="15" t="str">
        <f>IF(G682&lt;H682,"Proporcional","Inverso")</f>
        <v>Inverso</v>
      </c>
      <c r="N682" s="6" t="s">
        <v>213</v>
      </c>
      <c r="O682" s="6" t="s">
        <v>218</v>
      </c>
      <c r="P682" s="6" t="s">
        <v>226</v>
      </c>
      <c r="Q682" s="1"/>
      <c r="R682" s="1"/>
      <c r="S682" s="1"/>
      <c r="T682" s="19">
        <v>0.15</v>
      </c>
      <c r="U682" s="19">
        <v>0.25</v>
      </c>
      <c r="V682" s="19">
        <v>0.4</v>
      </c>
    </row>
    <row r="683" spans="1:22" x14ac:dyDescent="0.35">
      <c r="A683" s="4" t="s">
        <v>213</v>
      </c>
      <c r="B683" s="5" t="s">
        <v>64</v>
      </c>
      <c r="C683" s="5" t="s">
        <v>230</v>
      </c>
      <c r="D683" s="21">
        <v>0.06</v>
      </c>
      <c r="E683" s="22">
        <v>8.3999999999999991E-2</v>
      </c>
      <c r="F683" s="23">
        <v>9.6000000000000002E-2</v>
      </c>
      <c r="G683" s="17">
        <v>0.08</v>
      </c>
      <c r="H683" s="17">
        <v>0.09</v>
      </c>
      <c r="I683" s="17">
        <v>0.1</v>
      </c>
      <c r="L683" s="15" t="str">
        <f>IF(G683&lt;H683,"Proporcional","Inverso")</f>
        <v>Proporcional</v>
      </c>
      <c r="N683" s="6" t="s">
        <v>213</v>
      </c>
      <c r="O683" s="6" t="s">
        <v>219</v>
      </c>
      <c r="P683" s="6" t="s">
        <v>226</v>
      </c>
      <c r="Q683" s="1"/>
      <c r="R683" s="1"/>
      <c r="S683" s="1"/>
      <c r="T683" s="19">
        <v>0.15</v>
      </c>
      <c r="U683" s="19">
        <v>0.25</v>
      </c>
      <c r="V683" s="19">
        <v>0.4</v>
      </c>
    </row>
    <row r="684" spans="1:22" x14ac:dyDescent="0.35">
      <c r="A684" s="4" t="s">
        <v>213</v>
      </c>
      <c r="B684" s="5" t="s">
        <v>64</v>
      </c>
      <c r="C684" s="5" t="s">
        <v>233</v>
      </c>
      <c r="D684" s="21">
        <v>0.04</v>
      </c>
      <c r="E684" s="22">
        <v>5.5999999999999994E-2</v>
      </c>
      <c r="F684" s="23">
        <v>6.4000000000000001E-2</v>
      </c>
      <c r="G684" s="17">
        <v>0.14000000000000001</v>
      </c>
      <c r="H684" s="17">
        <v>0.15</v>
      </c>
      <c r="I684" s="17">
        <v>0.16</v>
      </c>
      <c r="L684" s="15" t="str">
        <f>IF(G684&lt;H684,"Proporcional","Inverso")</f>
        <v>Proporcional</v>
      </c>
      <c r="N684" s="6" t="s">
        <v>213</v>
      </c>
      <c r="O684" s="6" t="s">
        <v>66</v>
      </c>
      <c r="P684" s="6" t="s">
        <v>226</v>
      </c>
      <c r="Q684" s="1"/>
      <c r="R684" s="1"/>
      <c r="S684" s="1"/>
      <c r="T684" s="19">
        <v>0.15</v>
      </c>
      <c r="U684" s="19">
        <v>0.25</v>
      </c>
      <c r="V684" s="19">
        <v>0.4</v>
      </c>
    </row>
    <row r="685" spans="1:22" x14ac:dyDescent="0.35">
      <c r="A685" s="4" t="s">
        <v>213</v>
      </c>
      <c r="B685" s="5" t="s">
        <v>64</v>
      </c>
      <c r="C685" s="5" t="s">
        <v>167</v>
      </c>
      <c r="D685" s="21">
        <v>0.15</v>
      </c>
      <c r="E685" s="22">
        <v>0.21</v>
      </c>
      <c r="F685" s="23">
        <v>0.24</v>
      </c>
      <c r="G685" s="17" t="s">
        <v>246</v>
      </c>
      <c r="H685" s="17" t="s">
        <v>247</v>
      </c>
      <c r="I685" s="17" t="s">
        <v>248</v>
      </c>
      <c r="L685" s="15" t="str">
        <f>IF(G685&lt;H685,"Proporcional","Inverso")</f>
        <v>Proporcional</v>
      </c>
      <c r="N685" s="6" t="s">
        <v>213</v>
      </c>
      <c r="O685" s="6" t="s">
        <v>73</v>
      </c>
      <c r="P685" s="6" t="s">
        <v>226</v>
      </c>
      <c r="Q685" s="1"/>
      <c r="R685" s="1"/>
      <c r="S685" s="1"/>
      <c r="T685" s="19">
        <v>0.15</v>
      </c>
      <c r="U685" s="19">
        <v>0.25</v>
      </c>
      <c r="V685" s="19">
        <v>0.4</v>
      </c>
    </row>
    <row r="686" spans="1:22" x14ac:dyDescent="0.35">
      <c r="A686" s="4" t="s">
        <v>213</v>
      </c>
      <c r="B686" s="5" t="s">
        <v>64</v>
      </c>
      <c r="C686" s="5" t="s">
        <v>226</v>
      </c>
      <c r="D686" s="21">
        <v>0.125</v>
      </c>
      <c r="E686" s="22">
        <v>0.17499999999999999</v>
      </c>
      <c r="F686" s="23">
        <v>0.2</v>
      </c>
      <c r="G686" s="17">
        <v>0.15</v>
      </c>
      <c r="H686" s="17">
        <v>0.25</v>
      </c>
      <c r="I686" s="17">
        <v>0.4</v>
      </c>
      <c r="L686" s="15" t="str">
        <f>IF(G686&lt;H686,"Proporcional","Inverso")</f>
        <v>Proporcional</v>
      </c>
      <c r="N686" s="6" t="s">
        <v>213</v>
      </c>
      <c r="O686" s="6" t="s">
        <v>70</v>
      </c>
      <c r="P686" s="6" t="s">
        <v>226</v>
      </c>
      <c r="Q686" s="1"/>
      <c r="R686" s="1"/>
      <c r="S686" s="1"/>
      <c r="T686" s="19">
        <v>0.15</v>
      </c>
      <c r="U686" s="19">
        <v>0.25</v>
      </c>
      <c r="V686" s="19">
        <v>0.4</v>
      </c>
    </row>
    <row r="687" spans="1:22" x14ac:dyDescent="0.35">
      <c r="A687" s="4" t="s">
        <v>213</v>
      </c>
      <c r="B687" s="5" t="s">
        <v>64</v>
      </c>
      <c r="C687" s="5" t="s">
        <v>227</v>
      </c>
      <c r="D687" s="21">
        <v>0.125</v>
      </c>
      <c r="E687" s="22">
        <v>0.17499999999999999</v>
      </c>
      <c r="F687" s="23">
        <v>0.2</v>
      </c>
      <c r="G687" s="17" t="s">
        <v>235</v>
      </c>
      <c r="H687" s="17" t="s">
        <v>236</v>
      </c>
      <c r="I687" s="17" t="s">
        <v>237</v>
      </c>
      <c r="L687" s="15" t="str">
        <f>IF(G687&lt;H687,"Proporcional","Inverso")</f>
        <v>Inverso</v>
      </c>
      <c r="N687" s="6" t="s">
        <v>213</v>
      </c>
      <c r="O687" s="6" t="s">
        <v>67</v>
      </c>
      <c r="P687" s="6" t="s">
        <v>226</v>
      </c>
      <c r="Q687" s="1"/>
      <c r="R687" s="1"/>
      <c r="S687" s="1"/>
      <c r="T687" s="19">
        <v>0.15</v>
      </c>
      <c r="U687" s="19">
        <v>0.25</v>
      </c>
      <c r="V687" s="19">
        <v>0.4</v>
      </c>
    </row>
    <row r="688" spans="1:22" x14ac:dyDescent="0.35">
      <c r="A688" s="4" t="s">
        <v>213</v>
      </c>
      <c r="B688" s="5" t="s">
        <v>65</v>
      </c>
      <c r="C688" s="5" t="s">
        <v>230</v>
      </c>
      <c r="D688" s="21">
        <v>0.06</v>
      </c>
      <c r="E688" s="22">
        <v>8.3999999999999991E-2</v>
      </c>
      <c r="F688" s="23">
        <v>9.6000000000000002E-2</v>
      </c>
      <c r="G688" s="17">
        <v>0.08</v>
      </c>
      <c r="H688" s="17">
        <v>0.09</v>
      </c>
      <c r="I688" s="17">
        <v>0.1</v>
      </c>
      <c r="L688" s="15" t="str">
        <f>IF(G688&lt;H688,"Proporcional","Inverso")</f>
        <v>Proporcional</v>
      </c>
      <c r="N688" s="6" t="s">
        <v>213</v>
      </c>
      <c r="O688" s="6" t="s">
        <v>161</v>
      </c>
      <c r="P688" s="6" t="s">
        <v>226</v>
      </c>
      <c r="Q688" s="1"/>
      <c r="R688" s="1"/>
      <c r="S688" s="1"/>
      <c r="T688" s="19">
        <v>0.15</v>
      </c>
      <c r="U688" s="19">
        <v>0.25</v>
      </c>
      <c r="V688" s="19">
        <v>0.4</v>
      </c>
    </row>
    <row r="689" spans="1:22" x14ac:dyDescent="0.35">
      <c r="A689" s="4" t="s">
        <v>213</v>
      </c>
      <c r="B689" s="5" t="s">
        <v>65</v>
      </c>
      <c r="C689" s="5" t="s">
        <v>232</v>
      </c>
      <c r="D689" s="21">
        <v>0.04</v>
      </c>
      <c r="E689" s="22">
        <v>5.5999999999999994E-2</v>
      </c>
      <c r="F689" s="23">
        <v>6.4000000000000001E-2</v>
      </c>
      <c r="G689" s="17">
        <v>0.32</v>
      </c>
      <c r="H689" s="17">
        <v>0.33</v>
      </c>
      <c r="I689" s="17">
        <v>0.34</v>
      </c>
      <c r="L689" s="15" t="str">
        <f>IF(G689&lt;H689,"Proporcional","Inverso")</f>
        <v>Proporcional</v>
      </c>
      <c r="N689" s="6" t="s">
        <v>213</v>
      </c>
      <c r="O689" s="6" t="s">
        <v>78</v>
      </c>
      <c r="P689" s="6" t="s">
        <v>226</v>
      </c>
      <c r="Q689" s="1"/>
      <c r="R689" s="1"/>
      <c r="S689" s="1"/>
      <c r="T689" s="19">
        <v>0.15</v>
      </c>
      <c r="U689" s="19">
        <v>0.25</v>
      </c>
      <c r="V689" s="19">
        <v>0.4</v>
      </c>
    </row>
    <row r="690" spans="1:22" x14ac:dyDescent="0.35">
      <c r="A690" s="4" t="s">
        <v>213</v>
      </c>
      <c r="B690" s="5" t="s">
        <v>65</v>
      </c>
      <c r="C690" s="5" t="s">
        <v>167</v>
      </c>
      <c r="D690" s="21">
        <v>0.15</v>
      </c>
      <c r="E690" s="22">
        <v>0.21</v>
      </c>
      <c r="F690" s="23">
        <v>0.24</v>
      </c>
      <c r="G690" s="17" t="s">
        <v>246</v>
      </c>
      <c r="H690" s="17" t="s">
        <v>247</v>
      </c>
      <c r="I690" s="17" t="s">
        <v>248</v>
      </c>
      <c r="L690" s="15" t="str">
        <f>IF(G690&lt;H690,"Proporcional","Inverso")</f>
        <v>Proporcional</v>
      </c>
      <c r="N690" s="6" t="s">
        <v>213</v>
      </c>
      <c r="O690" s="6" t="s">
        <v>64</v>
      </c>
      <c r="P690" s="6" t="s">
        <v>226</v>
      </c>
      <c r="Q690" s="1"/>
      <c r="R690" s="1"/>
      <c r="S690" s="1"/>
      <c r="T690" s="19">
        <v>0.15</v>
      </c>
      <c r="U690" s="19">
        <v>0.25</v>
      </c>
      <c r="V690" s="19">
        <v>0.4</v>
      </c>
    </row>
    <row r="691" spans="1:22" x14ac:dyDescent="0.35">
      <c r="A691" s="4" t="s">
        <v>213</v>
      </c>
      <c r="B691" s="5" t="s">
        <v>65</v>
      </c>
      <c r="C691" s="5" t="s">
        <v>226</v>
      </c>
      <c r="D691" s="21">
        <v>0.125</v>
      </c>
      <c r="E691" s="22">
        <v>0.17499999999999999</v>
      </c>
      <c r="F691" s="23">
        <v>0.2</v>
      </c>
      <c r="G691" s="17">
        <v>0.15</v>
      </c>
      <c r="H691" s="17">
        <v>0.25</v>
      </c>
      <c r="I691" s="17">
        <v>0.4</v>
      </c>
      <c r="L691" s="15" t="str">
        <f>IF(G691&lt;H691,"Proporcional","Inverso")</f>
        <v>Proporcional</v>
      </c>
      <c r="N691" s="6" t="s">
        <v>213</v>
      </c>
      <c r="O691" s="6" t="s">
        <v>79</v>
      </c>
      <c r="P691" s="6" t="s">
        <v>226</v>
      </c>
      <c r="Q691" s="1"/>
      <c r="R691" s="1"/>
      <c r="S691" s="1"/>
      <c r="T691" s="19">
        <v>0.15</v>
      </c>
      <c r="U691" s="19">
        <v>0.25</v>
      </c>
      <c r="V691" s="19">
        <v>0.4</v>
      </c>
    </row>
    <row r="692" spans="1:22" x14ac:dyDescent="0.35">
      <c r="A692" s="4" t="s">
        <v>213</v>
      </c>
      <c r="B692" s="5" t="s">
        <v>65</v>
      </c>
      <c r="C692" s="5" t="s">
        <v>227</v>
      </c>
      <c r="D692" s="21">
        <v>0.125</v>
      </c>
      <c r="E692" s="22">
        <v>0.17499999999999999</v>
      </c>
      <c r="F692" s="23">
        <v>0.2</v>
      </c>
      <c r="G692" s="17" t="s">
        <v>235</v>
      </c>
      <c r="H692" s="17" t="s">
        <v>236</v>
      </c>
      <c r="I692" s="17" t="s">
        <v>237</v>
      </c>
      <c r="L692" s="15" t="str">
        <f>IF(G692&lt;H692,"Proporcional","Inverso")</f>
        <v>Inverso</v>
      </c>
      <c r="N692" s="6" t="s">
        <v>213</v>
      </c>
      <c r="O692" s="6" t="s">
        <v>162</v>
      </c>
      <c r="P692" s="6" t="s">
        <v>226</v>
      </c>
      <c r="Q692" s="1"/>
      <c r="R692" s="1"/>
      <c r="S692" s="1"/>
      <c r="T692" s="19">
        <v>0.15</v>
      </c>
      <c r="U692" s="19">
        <v>0.25</v>
      </c>
      <c r="V692" s="19">
        <v>0.4</v>
      </c>
    </row>
    <row r="693" spans="1:22" x14ac:dyDescent="0.35">
      <c r="A693" s="4" t="s">
        <v>213</v>
      </c>
      <c r="B693" s="5" t="s">
        <v>66</v>
      </c>
      <c r="C693" s="5" t="s">
        <v>230</v>
      </c>
      <c r="D693" s="21">
        <v>0.06</v>
      </c>
      <c r="E693" s="22">
        <v>8.3999999999999991E-2</v>
      </c>
      <c r="F693" s="23">
        <v>9.6000000000000002E-2</v>
      </c>
      <c r="G693" s="17">
        <v>0.08</v>
      </c>
      <c r="H693" s="17">
        <v>0.09</v>
      </c>
      <c r="I693" s="17">
        <v>0.1</v>
      </c>
      <c r="L693" s="15" t="str">
        <f>IF(G693&lt;H693,"Proporcional","Inverso")</f>
        <v>Proporcional</v>
      </c>
      <c r="N693" s="6" t="s">
        <v>213</v>
      </c>
      <c r="O693" s="6" t="s">
        <v>172</v>
      </c>
      <c r="P693" s="6" t="s">
        <v>226</v>
      </c>
      <c r="Q693" s="1"/>
      <c r="R693" s="1"/>
      <c r="S693" s="1"/>
      <c r="T693" s="19">
        <v>0.15</v>
      </c>
      <c r="U693" s="19">
        <v>0.25</v>
      </c>
      <c r="V693" s="19">
        <v>0.4</v>
      </c>
    </row>
    <row r="694" spans="1:22" x14ac:dyDescent="0.35">
      <c r="A694" s="4" t="s">
        <v>213</v>
      </c>
      <c r="B694" s="5" t="s">
        <v>66</v>
      </c>
      <c r="C694" s="5" t="s">
        <v>232</v>
      </c>
      <c r="D694" s="21">
        <v>0.04</v>
      </c>
      <c r="E694" s="22">
        <v>5.5999999999999994E-2</v>
      </c>
      <c r="F694" s="23">
        <v>6.4000000000000001E-2</v>
      </c>
      <c r="G694" s="17">
        <v>0.32</v>
      </c>
      <c r="H694" s="17">
        <v>0.33</v>
      </c>
      <c r="I694" s="17">
        <v>0.34</v>
      </c>
      <c r="L694" s="15" t="str">
        <f>IF(G694&lt;H694,"Proporcional","Inverso")</f>
        <v>Proporcional</v>
      </c>
      <c r="N694" s="6" t="s">
        <v>213</v>
      </c>
      <c r="O694" s="6" t="s">
        <v>163</v>
      </c>
      <c r="P694" s="6" t="s">
        <v>226</v>
      </c>
      <c r="Q694" s="1"/>
      <c r="R694" s="1"/>
      <c r="S694" s="1"/>
      <c r="T694" s="19">
        <v>0.15</v>
      </c>
      <c r="U694" s="19">
        <v>0.25</v>
      </c>
      <c r="V694" s="19">
        <v>0.4</v>
      </c>
    </row>
    <row r="695" spans="1:22" x14ac:dyDescent="0.35">
      <c r="A695" s="4" t="s">
        <v>213</v>
      </c>
      <c r="B695" s="5" t="s">
        <v>66</v>
      </c>
      <c r="C695" s="5" t="s">
        <v>167</v>
      </c>
      <c r="D695" s="21">
        <v>0.15</v>
      </c>
      <c r="E695" s="22">
        <v>0.21</v>
      </c>
      <c r="F695" s="23">
        <v>0.24</v>
      </c>
      <c r="G695" s="17" t="s">
        <v>246</v>
      </c>
      <c r="H695" s="17" t="s">
        <v>247</v>
      </c>
      <c r="I695" s="17" t="s">
        <v>248</v>
      </c>
      <c r="L695" s="15" t="str">
        <f>IF(G695&lt;H695,"Proporcional","Inverso")</f>
        <v>Proporcional</v>
      </c>
      <c r="N695" s="6" t="s">
        <v>213</v>
      </c>
      <c r="O695" s="6" t="s">
        <v>77</v>
      </c>
      <c r="P695" s="6" t="s">
        <v>226</v>
      </c>
      <c r="Q695" s="1"/>
      <c r="R695" s="1"/>
      <c r="S695" s="1"/>
      <c r="T695" s="19">
        <v>0.15</v>
      </c>
      <c r="U695" s="19">
        <v>0.25</v>
      </c>
      <c r="V695" s="19">
        <v>0.4</v>
      </c>
    </row>
    <row r="696" spans="1:22" x14ac:dyDescent="0.35">
      <c r="A696" s="4" t="s">
        <v>213</v>
      </c>
      <c r="B696" s="5" t="s">
        <v>66</v>
      </c>
      <c r="C696" s="5" t="s">
        <v>226</v>
      </c>
      <c r="D696" s="21">
        <v>0.125</v>
      </c>
      <c r="E696" s="22">
        <v>0.17499999999999999</v>
      </c>
      <c r="F696" s="23">
        <v>0.2</v>
      </c>
      <c r="G696" s="17">
        <v>0.15</v>
      </c>
      <c r="H696" s="17">
        <v>0.25</v>
      </c>
      <c r="I696" s="17">
        <v>0.4</v>
      </c>
      <c r="L696" s="15" t="str">
        <f>IF(G696&lt;H696,"Proporcional","Inverso")</f>
        <v>Proporcional</v>
      </c>
      <c r="N696" s="6" t="s">
        <v>213</v>
      </c>
      <c r="O696" s="6" t="s">
        <v>82</v>
      </c>
      <c r="P696" s="6" t="s">
        <v>226</v>
      </c>
      <c r="Q696" s="1"/>
      <c r="R696" s="1"/>
      <c r="S696" s="1"/>
      <c r="T696" s="19">
        <v>0.15</v>
      </c>
      <c r="U696" s="19">
        <v>0.25</v>
      </c>
      <c r="V696" s="19">
        <v>0.4</v>
      </c>
    </row>
    <row r="697" spans="1:22" x14ac:dyDescent="0.35">
      <c r="A697" s="4" t="s">
        <v>213</v>
      </c>
      <c r="B697" s="5" t="s">
        <v>66</v>
      </c>
      <c r="C697" s="5" t="s">
        <v>227</v>
      </c>
      <c r="D697" s="21">
        <v>0.125</v>
      </c>
      <c r="E697" s="22">
        <v>0.17499999999999999</v>
      </c>
      <c r="F697" s="23">
        <v>0.2</v>
      </c>
      <c r="G697" s="17" t="s">
        <v>235</v>
      </c>
      <c r="H697" s="17" t="s">
        <v>236</v>
      </c>
      <c r="I697" s="17" t="s">
        <v>237</v>
      </c>
      <c r="L697" s="15" t="str">
        <f>IF(G697&lt;H697,"Proporcional","Inverso")</f>
        <v>Inverso</v>
      </c>
      <c r="N697" s="6" t="s">
        <v>213</v>
      </c>
      <c r="O697" s="6" t="s">
        <v>220</v>
      </c>
      <c r="P697" s="6" t="s">
        <v>226</v>
      </c>
      <c r="Q697" s="1"/>
      <c r="R697" s="1"/>
      <c r="S697" s="1"/>
      <c r="T697" s="19">
        <v>0.15</v>
      </c>
      <c r="U697" s="19">
        <v>0.25</v>
      </c>
      <c r="V697" s="19">
        <v>0.4</v>
      </c>
    </row>
    <row r="698" spans="1:22" x14ac:dyDescent="0.35">
      <c r="A698" s="4" t="s">
        <v>213</v>
      </c>
      <c r="B698" s="5" t="s">
        <v>162</v>
      </c>
      <c r="C698" s="5" t="s">
        <v>230</v>
      </c>
      <c r="D698" s="21">
        <v>0.06</v>
      </c>
      <c r="E698" s="22">
        <v>8.3999999999999991E-2</v>
      </c>
      <c r="F698" s="23">
        <v>9.6000000000000002E-2</v>
      </c>
      <c r="G698" s="17">
        <v>0.08</v>
      </c>
      <c r="H698" s="17">
        <v>0.09</v>
      </c>
      <c r="I698" s="17">
        <v>0.1</v>
      </c>
      <c r="L698" s="15" t="str">
        <f>IF(G698&lt;H698,"Proporcional","Inverso")</f>
        <v>Proporcional</v>
      </c>
      <c r="N698" s="6" t="s">
        <v>213</v>
      </c>
      <c r="O698" s="6" t="s">
        <v>63</v>
      </c>
      <c r="P698" s="6" t="s">
        <v>226</v>
      </c>
      <c r="Q698" s="1"/>
      <c r="R698" s="1"/>
      <c r="S698" s="1"/>
      <c r="T698" s="19">
        <v>0.15</v>
      </c>
      <c r="U698" s="19">
        <v>0.25</v>
      </c>
      <c r="V698" s="19">
        <v>0.4</v>
      </c>
    </row>
    <row r="699" spans="1:22" x14ac:dyDescent="0.35">
      <c r="A699" s="4" t="s">
        <v>213</v>
      </c>
      <c r="B699" s="5" t="s">
        <v>162</v>
      </c>
      <c r="C699" s="5" t="s">
        <v>233</v>
      </c>
      <c r="D699" s="21">
        <v>0.04</v>
      </c>
      <c r="E699" s="22">
        <v>5.5999999999999994E-2</v>
      </c>
      <c r="F699" s="23">
        <v>6.4000000000000001E-2</v>
      </c>
      <c r="G699" s="17">
        <v>0.14000000000000001</v>
      </c>
      <c r="H699" s="17">
        <v>0.15</v>
      </c>
      <c r="I699" s="17">
        <v>0.16</v>
      </c>
      <c r="L699" s="15" t="str">
        <f>IF(G699&lt;H699,"Proporcional","Inverso")</f>
        <v>Proporcional</v>
      </c>
      <c r="N699" s="6" t="s">
        <v>213</v>
      </c>
      <c r="O699" s="6" t="s">
        <v>75</v>
      </c>
      <c r="P699" s="6" t="s">
        <v>226</v>
      </c>
      <c r="Q699" s="1"/>
      <c r="R699" s="1"/>
      <c r="S699" s="1"/>
      <c r="T699" s="19">
        <v>0.15</v>
      </c>
      <c r="U699" s="19">
        <v>0.25</v>
      </c>
      <c r="V699" s="19">
        <v>0.4</v>
      </c>
    </row>
    <row r="700" spans="1:22" x14ac:dyDescent="0.35">
      <c r="A700" s="4" t="s">
        <v>213</v>
      </c>
      <c r="B700" s="5" t="s">
        <v>162</v>
      </c>
      <c r="C700" s="5" t="s">
        <v>167</v>
      </c>
      <c r="D700" s="21">
        <v>0.15</v>
      </c>
      <c r="E700" s="22">
        <v>0.21</v>
      </c>
      <c r="F700" s="23">
        <v>0.24</v>
      </c>
      <c r="G700" s="17" t="s">
        <v>246</v>
      </c>
      <c r="H700" s="17" t="s">
        <v>247</v>
      </c>
      <c r="I700" s="17" t="s">
        <v>248</v>
      </c>
      <c r="L700" s="15" t="str">
        <f>IF(G700&lt;H700,"Proporcional","Inverso")</f>
        <v>Proporcional</v>
      </c>
      <c r="N700" s="6" t="s">
        <v>213</v>
      </c>
      <c r="O700" s="6" t="s">
        <v>80</v>
      </c>
      <c r="P700" s="6" t="s">
        <v>226</v>
      </c>
      <c r="Q700" s="1"/>
      <c r="R700" s="1"/>
      <c r="S700" s="1"/>
      <c r="T700" s="19">
        <v>0.15</v>
      </c>
      <c r="U700" s="19">
        <v>0.25</v>
      </c>
      <c r="V700" s="19">
        <v>0.4</v>
      </c>
    </row>
    <row r="701" spans="1:22" x14ac:dyDescent="0.35">
      <c r="A701" s="4" t="s">
        <v>213</v>
      </c>
      <c r="B701" s="5" t="s">
        <v>162</v>
      </c>
      <c r="C701" s="5" t="s">
        <v>226</v>
      </c>
      <c r="D701" s="21">
        <v>0.125</v>
      </c>
      <c r="E701" s="22">
        <v>0.17499999999999999</v>
      </c>
      <c r="F701" s="23">
        <v>0.2</v>
      </c>
      <c r="G701" s="17">
        <v>0.15</v>
      </c>
      <c r="H701" s="17">
        <v>0.25</v>
      </c>
      <c r="I701" s="17">
        <v>0.4</v>
      </c>
      <c r="L701" s="15" t="str">
        <f>IF(G701&lt;H701,"Proporcional","Inverso")</f>
        <v>Proporcional</v>
      </c>
      <c r="N701" s="6" t="s">
        <v>213</v>
      </c>
      <c r="O701" s="6" t="s">
        <v>221</v>
      </c>
      <c r="P701" s="6" t="s">
        <v>226</v>
      </c>
      <c r="Q701" s="1"/>
      <c r="R701" s="1"/>
      <c r="S701" s="1"/>
      <c r="T701" s="19">
        <v>0.15</v>
      </c>
      <c r="U701" s="19">
        <v>0.25</v>
      </c>
      <c r="V701" s="19">
        <v>0.4</v>
      </c>
    </row>
    <row r="702" spans="1:22" x14ac:dyDescent="0.35">
      <c r="A702" s="4" t="s">
        <v>213</v>
      </c>
      <c r="B702" s="5" t="s">
        <v>162</v>
      </c>
      <c r="C702" s="5" t="s">
        <v>227</v>
      </c>
      <c r="D702" s="21">
        <v>0.125</v>
      </c>
      <c r="E702" s="22">
        <v>0.17499999999999999</v>
      </c>
      <c r="F702" s="23">
        <v>0.2</v>
      </c>
      <c r="G702" s="17" t="s">
        <v>235</v>
      </c>
      <c r="H702" s="17" t="s">
        <v>236</v>
      </c>
      <c r="I702" s="17" t="s">
        <v>237</v>
      </c>
      <c r="L702" s="15" t="str">
        <f>IF(G702&lt;H702,"Proporcional","Inverso")</f>
        <v>Inverso</v>
      </c>
      <c r="N702" s="6" t="s">
        <v>213</v>
      </c>
      <c r="O702" s="6" t="s">
        <v>85</v>
      </c>
      <c r="P702" s="6" t="s">
        <v>226</v>
      </c>
      <c r="Q702" s="1"/>
      <c r="R702" s="1"/>
      <c r="S702" s="1"/>
      <c r="T702" s="19">
        <v>0.15</v>
      </c>
      <c r="U702" s="19">
        <v>0.25</v>
      </c>
      <c r="V702" s="19">
        <v>0.4</v>
      </c>
    </row>
    <row r="703" spans="1:22" x14ac:dyDescent="0.35">
      <c r="A703" s="4" t="s">
        <v>213</v>
      </c>
      <c r="B703" s="5" t="s">
        <v>67</v>
      </c>
      <c r="C703" s="5" t="s">
        <v>230</v>
      </c>
      <c r="D703" s="21">
        <v>0.06</v>
      </c>
      <c r="E703" s="22">
        <v>8.3999999999999991E-2</v>
      </c>
      <c r="F703" s="23">
        <v>9.6000000000000002E-2</v>
      </c>
      <c r="G703" s="17">
        <v>0.08</v>
      </c>
      <c r="H703" s="17">
        <v>0.09</v>
      </c>
      <c r="I703" s="17">
        <v>0.1</v>
      </c>
      <c r="L703" s="15" t="str">
        <f>IF(G703&lt;H703,"Proporcional","Inverso")</f>
        <v>Proporcional</v>
      </c>
      <c r="N703" s="6" t="s">
        <v>213</v>
      </c>
      <c r="O703" s="6" t="s">
        <v>222</v>
      </c>
      <c r="P703" s="6" t="s">
        <v>226</v>
      </c>
      <c r="Q703" s="1"/>
      <c r="R703" s="1"/>
      <c r="S703" s="1"/>
      <c r="T703" s="19">
        <v>0.15</v>
      </c>
      <c r="U703" s="19">
        <v>0.25</v>
      </c>
      <c r="V703" s="19">
        <v>0.4</v>
      </c>
    </row>
    <row r="704" spans="1:22" x14ac:dyDescent="0.35">
      <c r="A704" s="4" t="s">
        <v>213</v>
      </c>
      <c r="B704" s="5" t="s">
        <v>67</v>
      </c>
      <c r="C704" s="5" t="s">
        <v>232</v>
      </c>
      <c r="D704" s="21">
        <v>0.04</v>
      </c>
      <c r="E704" s="22">
        <v>5.5999999999999994E-2</v>
      </c>
      <c r="F704" s="23">
        <v>6.4000000000000001E-2</v>
      </c>
      <c r="G704" s="17">
        <v>0.32</v>
      </c>
      <c r="H704" s="17">
        <v>0.33</v>
      </c>
      <c r="I704" s="17">
        <v>0.34</v>
      </c>
      <c r="L704" s="15" t="str">
        <f>IF(G704&lt;H704,"Proporcional","Inverso")</f>
        <v>Proporcional</v>
      </c>
      <c r="N704" s="6" t="s">
        <v>213</v>
      </c>
      <c r="O704" s="6" t="s">
        <v>223</v>
      </c>
      <c r="P704" s="6" t="s">
        <v>226</v>
      </c>
      <c r="Q704" s="1"/>
      <c r="R704" s="1"/>
      <c r="S704" s="1"/>
      <c r="T704" s="19">
        <v>0.15</v>
      </c>
      <c r="U704" s="19">
        <v>0.25</v>
      </c>
      <c r="V704" s="19">
        <v>0.4</v>
      </c>
    </row>
    <row r="705" spans="1:22" x14ac:dyDescent="0.35">
      <c r="A705" s="4" t="s">
        <v>213</v>
      </c>
      <c r="B705" s="5" t="s">
        <v>67</v>
      </c>
      <c r="C705" s="5" t="s">
        <v>167</v>
      </c>
      <c r="D705" s="21">
        <v>0.15</v>
      </c>
      <c r="E705" s="22">
        <v>0.21</v>
      </c>
      <c r="F705" s="23">
        <v>0.24</v>
      </c>
      <c r="G705" s="17" t="s">
        <v>246</v>
      </c>
      <c r="H705" s="17" t="s">
        <v>247</v>
      </c>
      <c r="I705" s="17" t="s">
        <v>248</v>
      </c>
      <c r="L705" s="15" t="str">
        <f>IF(G705&lt;H705,"Proporcional","Inverso")</f>
        <v>Proporcional</v>
      </c>
      <c r="N705" s="6" t="s">
        <v>213</v>
      </c>
      <c r="O705" s="6" t="s">
        <v>224</v>
      </c>
      <c r="P705" s="6" t="s">
        <v>226</v>
      </c>
      <c r="Q705" s="1"/>
      <c r="R705" s="1"/>
      <c r="S705" s="1"/>
      <c r="T705" s="19">
        <v>0.15</v>
      </c>
      <c r="U705" s="19">
        <v>0.25</v>
      </c>
      <c r="V705" s="19">
        <v>0.4</v>
      </c>
    </row>
    <row r="706" spans="1:22" x14ac:dyDescent="0.35">
      <c r="A706" s="4" t="s">
        <v>213</v>
      </c>
      <c r="B706" s="5" t="s">
        <v>67</v>
      </c>
      <c r="C706" s="5" t="s">
        <v>226</v>
      </c>
      <c r="D706" s="21">
        <v>0.125</v>
      </c>
      <c r="E706" s="22">
        <v>0.17499999999999999</v>
      </c>
      <c r="F706" s="23">
        <v>0.2</v>
      </c>
      <c r="G706" s="17">
        <v>0.15</v>
      </c>
      <c r="H706" s="17">
        <v>0.25</v>
      </c>
      <c r="I706" s="17">
        <v>0.4</v>
      </c>
      <c r="L706" s="15" t="str">
        <f>IF(G706&lt;H706,"Proporcional","Inverso")</f>
        <v>Proporcional</v>
      </c>
      <c r="N706" s="6" t="s">
        <v>213</v>
      </c>
      <c r="O706" s="6" t="s">
        <v>84</v>
      </c>
      <c r="P706" s="6" t="s">
        <v>226</v>
      </c>
      <c r="Q706" s="1"/>
      <c r="R706" s="1"/>
      <c r="S706" s="1"/>
      <c r="T706" s="19">
        <v>0.15</v>
      </c>
      <c r="U706" s="19">
        <v>0.25</v>
      </c>
      <c r="V706" s="19">
        <v>0.4</v>
      </c>
    </row>
    <row r="707" spans="1:22" x14ac:dyDescent="0.35">
      <c r="A707" s="4" t="s">
        <v>213</v>
      </c>
      <c r="B707" s="5" t="s">
        <v>67</v>
      </c>
      <c r="C707" s="5" t="s">
        <v>227</v>
      </c>
      <c r="D707" s="21">
        <v>0.125</v>
      </c>
      <c r="E707" s="22">
        <v>0.17499999999999999</v>
      </c>
      <c r="F707" s="23">
        <v>0.2</v>
      </c>
      <c r="G707" s="17" t="s">
        <v>235</v>
      </c>
      <c r="H707" s="17" t="s">
        <v>236</v>
      </c>
      <c r="I707" s="17" t="s">
        <v>237</v>
      </c>
      <c r="L707" s="15" t="str">
        <f>IF(G707&lt;H707,"Proporcional","Inverso")</f>
        <v>Inverso</v>
      </c>
      <c r="N707" s="6" t="s">
        <v>213</v>
      </c>
      <c r="O707" s="6" t="s">
        <v>86</v>
      </c>
      <c r="P707" s="6" t="s">
        <v>226</v>
      </c>
      <c r="Q707" s="1"/>
      <c r="R707" s="1"/>
      <c r="S707" s="1"/>
      <c r="T707" s="19">
        <v>0.15</v>
      </c>
      <c r="U707" s="19">
        <v>0.25</v>
      </c>
      <c r="V707" s="19">
        <v>0.4</v>
      </c>
    </row>
    <row r="708" spans="1:22" x14ac:dyDescent="0.35">
      <c r="A708" s="4" t="s">
        <v>213</v>
      </c>
      <c r="B708" s="5" t="s">
        <v>68</v>
      </c>
      <c r="C708" s="5" t="s">
        <v>230</v>
      </c>
      <c r="D708" s="21">
        <v>0.06</v>
      </c>
      <c r="E708" s="22">
        <v>8.3999999999999991E-2</v>
      </c>
      <c r="F708" s="23">
        <v>9.6000000000000002E-2</v>
      </c>
      <c r="G708" s="17">
        <v>0.08</v>
      </c>
      <c r="H708" s="17">
        <v>0.09</v>
      </c>
      <c r="I708" s="17">
        <v>0.1</v>
      </c>
      <c r="L708" s="15" t="str">
        <f>IF(G708&lt;H708,"Proporcional","Inverso")</f>
        <v>Proporcional</v>
      </c>
      <c r="N708" s="6" t="s">
        <v>213</v>
      </c>
      <c r="O708" s="6" t="s">
        <v>68</v>
      </c>
      <c r="P708" s="6" t="s">
        <v>226</v>
      </c>
      <c r="Q708" s="1"/>
      <c r="R708" s="1"/>
      <c r="S708" s="1"/>
      <c r="T708" s="19">
        <v>0.15</v>
      </c>
      <c r="U708" s="19">
        <v>0.25</v>
      </c>
      <c r="V708" s="19">
        <v>0.4</v>
      </c>
    </row>
    <row r="709" spans="1:22" x14ac:dyDescent="0.35">
      <c r="A709" s="4" t="s">
        <v>213</v>
      </c>
      <c r="B709" s="5" t="s">
        <v>68</v>
      </c>
      <c r="C709" s="5" t="s">
        <v>233</v>
      </c>
      <c r="D709" s="21">
        <v>0.04</v>
      </c>
      <c r="E709" s="22">
        <v>5.5999999999999994E-2</v>
      </c>
      <c r="F709" s="23">
        <v>6.4000000000000001E-2</v>
      </c>
      <c r="G709" s="17">
        <v>0.14000000000000001</v>
      </c>
      <c r="H709" s="17">
        <v>0.15</v>
      </c>
      <c r="I709" s="17">
        <v>0.16</v>
      </c>
      <c r="L709" s="15" t="str">
        <f>IF(G709&lt;H709,"Proporcional","Inverso")</f>
        <v>Proporcional</v>
      </c>
      <c r="N709" s="6" t="s">
        <v>213</v>
      </c>
      <c r="O709" s="6" t="s">
        <v>171</v>
      </c>
      <c r="P709" s="6" t="s">
        <v>226</v>
      </c>
      <c r="Q709" s="1"/>
      <c r="R709" s="1"/>
      <c r="S709" s="1"/>
      <c r="T709" s="19">
        <v>0.15</v>
      </c>
      <c r="U709" s="19">
        <v>0.25</v>
      </c>
      <c r="V709" s="19">
        <v>0.4</v>
      </c>
    </row>
    <row r="710" spans="1:22" x14ac:dyDescent="0.35">
      <c r="A710" s="4" t="s">
        <v>213</v>
      </c>
      <c r="B710" s="5" t="s">
        <v>68</v>
      </c>
      <c r="C710" s="5" t="s">
        <v>167</v>
      </c>
      <c r="D710" s="21">
        <v>0.15</v>
      </c>
      <c r="E710" s="22">
        <v>0.21</v>
      </c>
      <c r="F710" s="23">
        <v>0.24</v>
      </c>
      <c r="G710" s="17" t="s">
        <v>246</v>
      </c>
      <c r="H710" s="17" t="s">
        <v>247</v>
      </c>
      <c r="I710" s="17" t="s">
        <v>248</v>
      </c>
      <c r="L710" s="15" t="str">
        <f>IF(G710&lt;H710,"Proporcional","Inverso")</f>
        <v>Proporcional</v>
      </c>
      <c r="N710" s="6" t="s">
        <v>213</v>
      </c>
      <c r="O710" s="6" t="s">
        <v>72</v>
      </c>
      <c r="P710" s="6" t="s">
        <v>226</v>
      </c>
      <c r="Q710" s="1"/>
      <c r="R710" s="1"/>
      <c r="S710" s="1"/>
      <c r="T710" s="19">
        <v>0.15</v>
      </c>
      <c r="U710" s="19">
        <v>0.25</v>
      </c>
      <c r="V710" s="19">
        <v>0.4</v>
      </c>
    </row>
    <row r="711" spans="1:22" x14ac:dyDescent="0.35">
      <c r="A711" s="4" t="s">
        <v>213</v>
      </c>
      <c r="B711" s="5" t="s">
        <v>68</v>
      </c>
      <c r="C711" s="5" t="s">
        <v>226</v>
      </c>
      <c r="D711" s="21">
        <v>0.125</v>
      </c>
      <c r="E711" s="22">
        <v>0.17499999999999999</v>
      </c>
      <c r="F711" s="23">
        <v>0.2</v>
      </c>
      <c r="G711" s="17">
        <v>0.15</v>
      </c>
      <c r="H711" s="17">
        <v>0.25</v>
      </c>
      <c r="I711" s="17">
        <v>0.4</v>
      </c>
      <c r="L711" s="15" t="str">
        <f>IF(G711&lt;H711,"Proporcional","Inverso")</f>
        <v>Proporcional</v>
      </c>
      <c r="N711" s="6" t="s">
        <v>213</v>
      </c>
      <c r="O711" s="6" t="s">
        <v>74</v>
      </c>
      <c r="P711" s="6" t="s">
        <v>226</v>
      </c>
      <c r="Q711" s="1"/>
      <c r="R711" s="1"/>
      <c r="S711" s="1"/>
      <c r="T711" s="19">
        <v>0.15</v>
      </c>
      <c r="U711" s="19">
        <v>0.25</v>
      </c>
      <c r="V711" s="19">
        <v>0.4</v>
      </c>
    </row>
    <row r="712" spans="1:22" x14ac:dyDescent="0.35">
      <c r="A712" s="4" t="s">
        <v>213</v>
      </c>
      <c r="B712" s="5" t="s">
        <v>68</v>
      </c>
      <c r="C712" s="5" t="s">
        <v>227</v>
      </c>
      <c r="D712" s="21">
        <v>0.125</v>
      </c>
      <c r="E712" s="22">
        <v>0.17499999999999999</v>
      </c>
      <c r="F712" s="23">
        <v>0.2</v>
      </c>
      <c r="G712" s="17" t="s">
        <v>235</v>
      </c>
      <c r="H712" s="17" t="s">
        <v>236</v>
      </c>
      <c r="I712" s="17" t="s">
        <v>237</v>
      </c>
      <c r="L712" s="15" t="str">
        <f>IF(G712&lt;H712,"Proporcional","Inverso")</f>
        <v>Inverso</v>
      </c>
      <c r="N712" s="6" t="s">
        <v>213</v>
      </c>
      <c r="O712" s="6" t="s">
        <v>76</v>
      </c>
      <c r="P712" s="6" t="s">
        <v>226</v>
      </c>
      <c r="Q712" s="1"/>
      <c r="R712" s="1"/>
      <c r="S712" s="1"/>
      <c r="T712" s="19">
        <v>0.15</v>
      </c>
      <c r="U712" s="19">
        <v>0.25</v>
      </c>
      <c r="V712" s="19">
        <v>0.4</v>
      </c>
    </row>
    <row r="713" spans="1:22" x14ac:dyDescent="0.35">
      <c r="A713" s="4" t="s">
        <v>213</v>
      </c>
      <c r="B713" s="5" t="s">
        <v>69</v>
      </c>
      <c r="C713" s="5" t="s">
        <v>230</v>
      </c>
      <c r="D713" s="21">
        <v>0.06</v>
      </c>
      <c r="E713" s="22">
        <v>8.3999999999999991E-2</v>
      </c>
      <c r="F713" s="23">
        <v>9.6000000000000002E-2</v>
      </c>
      <c r="G713" s="17">
        <v>0.08</v>
      </c>
      <c r="H713" s="17">
        <v>0.09</v>
      </c>
      <c r="I713" s="17">
        <v>0.1</v>
      </c>
      <c r="L713" s="15" t="str">
        <f>IF(G713&lt;H713,"Proporcional","Inverso")</f>
        <v>Proporcional</v>
      </c>
      <c r="N713" s="6" t="s">
        <v>213</v>
      </c>
      <c r="O713" s="6" t="s">
        <v>81</v>
      </c>
      <c r="P713" s="6" t="s">
        <v>226</v>
      </c>
      <c r="Q713" s="1"/>
      <c r="R713" s="1"/>
      <c r="S713" s="1"/>
      <c r="T713" s="19">
        <v>0.15</v>
      </c>
      <c r="U713" s="19">
        <v>0.25</v>
      </c>
      <c r="V713" s="19">
        <v>0.4</v>
      </c>
    </row>
    <row r="714" spans="1:22" x14ac:dyDescent="0.35">
      <c r="A714" s="4" t="s">
        <v>213</v>
      </c>
      <c r="B714" s="5" t="s">
        <v>69</v>
      </c>
      <c r="C714" s="5" t="s">
        <v>232</v>
      </c>
      <c r="D714" s="21">
        <v>0.04</v>
      </c>
      <c r="E714" s="22">
        <v>5.5999999999999994E-2</v>
      </c>
      <c r="F714" s="23">
        <v>6.4000000000000001E-2</v>
      </c>
      <c r="G714" s="17">
        <v>0.32</v>
      </c>
      <c r="H714" s="17">
        <v>0.33</v>
      </c>
      <c r="I714" s="17">
        <v>0.34</v>
      </c>
      <c r="L714" s="15" t="str">
        <f>IF(G714&lt;H714,"Proporcional","Inverso")</f>
        <v>Proporcional</v>
      </c>
      <c r="N714" s="6" t="s">
        <v>213</v>
      </c>
      <c r="O714" s="6" t="s">
        <v>225</v>
      </c>
      <c r="P714" s="6" t="s">
        <v>226</v>
      </c>
      <c r="Q714" s="1"/>
      <c r="R714" s="1"/>
      <c r="S714" s="1"/>
      <c r="T714" s="19">
        <v>0.15</v>
      </c>
      <c r="U714" s="19">
        <v>0.25</v>
      </c>
      <c r="V714" s="19">
        <v>0.4</v>
      </c>
    </row>
    <row r="715" spans="1:22" x14ac:dyDescent="0.35">
      <c r="A715" s="4" t="s">
        <v>213</v>
      </c>
      <c r="B715" s="5" t="s">
        <v>69</v>
      </c>
      <c r="C715" s="5" t="s">
        <v>167</v>
      </c>
      <c r="D715" s="21">
        <v>0.15</v>
      </c>
      <c r="E715" s="22">
        <v>0.21</v>
      </c>
      <c r="F715" s="23">
        <v>0.24</v>
      </c>
      <c r="G715" s="17" t="s">
        <v>246</v>
      </c>
      <c r="H715" s="17" t="s">
        <v>247</v>
      </c>
      <c r="I715" s="17" t="s">
        <v>248</v>
      </c>
      <c r="L715" s="15" t="str">
        <f>IF(G715&lt;H715,"Proporcional","Inverso")</f>
        <v>Proporcional</v>
      </c>
      <c r="N715" s="6" t="s">
        <v>213</v>
      </c>
      <c r="O715" s="6" t="s">
        <v>83</v>
      </c>
      <c r="P715" s="6" t="s">
        <v>226</v>
      </c>
      <c r="Q715" s="1"/>
      <c r="R715" s="1"/>
      <c r="S715" s="1"/>
      <c r="T715" s="19">
        <v>0.15</v>
      </c>
      <c r="U715" s="19">
        <v>0.25</v>
      </c>
      <c r="V715" s="19">
        <v>0.4</v>
      </c>
    </row>
    <row r="716" spans="1:22" x14ac:dyDescent="0.35">
      <c r="A716" s="4" t="s">
        <v>213</v>
      </c>
      <c r="B716" s="5" t="s">
        <v>69</v>
      </c>
      <c r="C716" s="5" t="s">
        <v>226</v>
      </c>
      <c r="D716" s="21">
        <v>0.125</v>
      </c>
      <c r="E716" s="22">
        <v>0.17499999999999999</v>
      </c>
      <c r="F716" s="23">
        <v>0.2</v>
      </c>
      <c r="G716" s="17">
        <v>0.15</v>
      </c>
      <c r="H716" s="17">
        <v>0.25</v>
      </c>
      <c r="I716" s="17">
        <v>0.4</v>
      </c>
      <c r="L716" s="15" t="str">
        <f>IF(G716&lt;H716,"Proporcional","Inverso")</f>
        <v>Proporcional</v>
      </c>
      <c r="N716" s="6" t="s">
        <v>213</v>
      </c>
      <c r="O716" s="6" t="s">
        <v>65</v>
      </c>
      <c r="P716" s="6" t="s">
        <v>227</v>
      </c>
      <c r="Q716" s="1"/>
      <c r="R716" s="1"/>
      <c r="S716" s="1"/>
      <c r="T716" s="6" t="s">
        <v>235</v>
      </c>
      <c r="U716" s="6" t="s">
        <v>236</v>
      </c>
      <c r="V716" s="6" t="s">
        <v>237</v>
      </c>
    </row>
    <row r="717" spans="1:22" x14ac:dyDescent="0.35">
      <c r="A717" s="4" t="s">
        <v>213</v>
      </c>
      <c r="B717" s="5" t="s">
        <v>69</v>
      </c>
      <c r="C717" s="5" t="s">
        <v>227</v>
      </c>
      <c r="D717" s="21">
        <v>0.125</v>
      </c>
      <c r="E717" s="22">
        <v>0.17499999999999999</v>
      </c>
      <c r="F717" s="23">
        <v>0.2</v>
      </c>
      <c r="G717" s="17" t="s">
        <v>235</v>
      </c>
      <c r="H717" s="17" t="s">
        <v>236</v>
      </c>
      <c r="I717" s="17" t="s">
        <v>237</v>
      </c>
      <c r="L717" s="15" t="str">
        <f>IF(G717&lt;H717,"Proporcional","Inverso")</f>
        <v>Inverso</v>
      </c>
      <c r="N717" s="6" t="s">
        <v>213</v>
      </c>
      <c r="O717" s="6" t="s">
        <v>69</v>
      </c>
      <c r="P717" s="6" t="s">
        <v>227</v>
      </c>
      <c r="Q717" s="1"/>
      <c r="R717" s="1"/>
      <c r="S717" s="1"/>
      <c r="T717" s="6" t="s">
        <v>235</v>
      </c>
      <c r="U717" s="6" t="s">
        <v>236</v>
      </c>
      <c r="V717" s="6" t="s">
        <v>237</v>
      </c>
    </row>
    <row r="718" spans="1:22" x14ac:dyDescent="0.35">
      <c r="A718" s="4" t="s">
        <v>213</v>
      </c>
      <c r="B718" s="5" t="s">
        <v>70</v>
      </c>
      <c r="C718" s="5" t="s">
        <v>230</v>
      </c>
      <c r="D718" s="21">
        <v>0.06</v>
      </c>
      <c r="E718" s="22">
        <v>8.3999999999999991E-2</v>
      </c>
      <c r="F718" s="23">
        <v>9.6000000000000002E-2</v>
      </c>
      <c r="G718" s="17">
        <v>0.08</v>
      </c>
      <c r="H718" s="17">
        <v>0.09</v>
      </c>
      <c r="I718" s="17">
        <v>0.1</v>
      </c>
      <c r="L718" s="15" t="str">
        <f>IF(G718&lt;H718,"Proporcional","Inverso")</f>
        <v>Proporcional</v>
      </c>
      <c r="N718" s="6" t="s">
        <v>213</v>
      </c>
      <c r="O718" s="6" t="s">
        <v>71</v>
      </c>
      <c r="P718" s="6" t="s">
        <v>227</v>
      </c>
      <c r="Q718" s="1"/>
      <c r="R718" s="1"/>
      <c r="S718" s="1"/>
      <c r="T718" s="6" t="s">
        <v>235</v>
      </c>
      <c r="U718" s="6" t="s">
        <v>236</v>
      </c>
      <c r="V718" s="6" t="s">
        <v>237</v>
      </c>
    </row>
    <row r="719" spans="1:22" x14ac:dyDescent="0.35">
      <c r="A719" s="4" t="s">
        <v>213</v>
      </c>
      <c r="B719" s="5" t="s">
        <v>70</v>
      </c>
      <c r="C719" s="5" t="s">
        <v>232</v>
      </c>
      <c r="D719" s="21">
        <v>0.04</v>
      </c>
      <c r="E719" s="22">
        <v>5.5999999999999994E-2</v>
      </c>
      <c r="F719" s="23">
        <v>6.4000000000000001E-2</v>
      </c>
      <c r="G719" s="17">
        <v>0.32</v>
      </c>
      <c r="H719" s="17">
        <v>0.33</v>
      </c>
      <c r="I719" s="17">
        <v>0.34</v>
      </c>
      <c r="L719" s="15" t="str">
        <f>IF(G719&lt;H719,"Proporcional","Inverso")</f>
        <v>Proporcional</v>
      </c>
      <c r="N719" s="6" t="s">
        <v>213</v>
      </c>
      <c r="O719" s="6" t="s">
        <v>217</v>
      </c>
      <c r="P719" s="6" t="s">
        <v>227</v>
      </c>
      <c r="Q719" s="1"/>
      <c r="R719" s="1"/>
      <c r="S719" s="1"/>
      <c r="T719" s="6" t="s">
        <v>235</v>
      </c>
      <c r="U719" s="6" t="s">
        <v>236</v>
      </c>
      <c r="V719" s="6" t="s">
        <v>237</v>
      </c>
    </row>
    <row r="720" spans="1:22" x14ac:dyDescent="0.35">
      <c r="A720" s="4" t="s">
        <v>213</v>
      </c>
      <c r="B720" s="5" t="s">
        <v>70</v>
      </c>
      <c r="C720" s="5" t="s">
        <v>167</v>
      </c>
      <c r="D720" s="21">
        <v>0.15</v>
      </c>
      <c r="E720" s="22">
        <v>0.21</v>
      </c>
      <c r="F720" s="23">
        <v>0.24</v>
      </c>
      <c r="G720" s="17" t="s">
        <v>246</v>
      </c>
      <c r="H720" s="17" t="s">
        <v>247</v>
      </c>
      <c r="I720" s="17" t="s">
        <v>248</v>
      </c>
      <c r="L720" s="15" t="str">
        <f>IF(G720&lt;H720,"Proporcional","Inverso")</f>
        <v>Proporcional</v>
      </c>
      <c r="N720" s="6" t="s">
        <v>213</v>
      </c>
      <c r="O720" s="6" t="s">
        <v>218</v>
      </c>
      <c r="P720" s="6" t="s">
        <v>227</v>
      </c>
      <c r="Q720" s="1"/>
      <c r="R720" s="1"/>
      <c r="S720" s="1"/>
      <c r="T720" s="6" t="s">
        <v>235</v>
      </c>
      <c r="U720" s="6" t="s">
        <v>236</v>
      </c>
      <c r="V720" s="6" t="s">
        <v>237</v>
      </c>
    </row>
    <row r="721" spans="1:22" x14ac:dyDescent="0.35">
      <c r="A721" s="4" t="s">
        <v>213</v>
      </c>
      <c r="B721" s="5" t="s">
        <v>70</v>
      </c>
      <c r="C721" s="5" t="s">
        <v>226</v>
      </c>
      <c r="D721" s="21">
        <v>0.125</v>
      </c>
      <c r="E721" s="22">
        <v>0.17499999999999999</v>
      </c>
      <c r="F721" s="23">
        <v>0.2</v>
      </c>
      <c r="G721" s="17">
        <v>0.15</v>
      </c>
      <c r="H721" s="17">
        <v>0.25</v>
      </c>
      <c r="I721" s="17">
        <v>0.4</v>
      </c>
      <c r="L721" s="15" t="str">
        <f>IF(G721&lt;H721,"Proporcional","Inverso")</f>
        <v>Proporcional</v>
      </c>
      <c r="N721" s="6" t="s">
        <v>213</v>
      </c>
      <c r="O721" s="6" t="s">
        <v>219</v>
      </c>
      <c r="P721" s="6" t="s">
        <v>227</v>
      </c>
      <c r="Q721" s="1"/>
      <c r="R721" s="1"/>
      <c r="S721" s="1"/>
      <c r="T721" s="6" t="s">
        <v>235</v>
      </c>
      <c r="U721" s="6" t="s">
        <v>236</v>
      </c>
      <c r="V721" s="6" t="s">
        <v>237</v>
      </c>
    </row>
    <row r="722" spans="1:22" x14ac:dyDescent="0.35">
      <c r="A722" s="4" t="s">
        <v>213</v>
      </c>
      <c r="B722" s="5" t="s">
        <v>70</v>
      </c>
      <c r="C722" s="5" t="s">
        <v>227</v>
      </c>
      <c r="D722" s="21">
        <v>0.125</v>
      </c>
      <c r="E722" s="22">
        <v>0.17499999999999999</v>
      </c>
      <c r="F722" s="23">
        <v>0.2</v>
      </c>
      <c r="G722" s="17" t="s">
        <v>235</v>
      </c>
      <c r="H722" s="17" t="s">
        <v>236</v>
      </c>
      <c r="I722" s="17" t="s">
        <v>237</v>
      </c>
      <c r="L722" s="15" t="str">
        <f>IF(G722&lt;H722,"Proporcional","Inverso")</f>
        <v>Inverso</v>
      </c>
      <c r="N722" s="6" t="s">
        <v>213</v>
      </c>
      <c r="O722" s="6" t="s">
        <v>66</v>
      </c>
      <c r="P722" s="6" t="s">
        <v>227</v>
      </c>
      <c r="Q722" s="1"/>
      <c r="R722" s="1"/>
      <c r="S722" s="1"/>
      <c r="T722" s="6" t="s">
        <v>235</v>
      </c>
      <c r="U722" s="6" t="s">
        <v>236</v>
      </c>
      <c r="V722" s="6" t="s">
        <v>237</v>
      </c>
    </row>
    <row r="723" spans="1:22" x14ac:dyDescent="0.35">
      <c r="A723" s="4" t="s">
        <v>213</v>
      </c>
      <c r="B723" s="5" t="s">
        <v>71</v>
      </c>
      <c r="C723" s="5" t="s">
        <v>230</v>
      </c>
      <c r="D723" s="21">
        <v>0.06</v>
      </c>
      <c r="E723" s="22">
        <v>8.3999999999999991E-2</v>
      </c>
      <c r="F723" s="23">
        <v>9.6000000000000002E-2</v>
      </c>
      <c r="G723" s="17">
        <v>0.08</v>
      </c>
      <c r="H723" s="17">
        <v>0.09</v>
      </c>
      <c r="I723" s="17">
        <v>0.1</v>
      </c>
      <c r="L723" s="15" t="str">
        <f>IF(G723&lt;H723,"Proporcional","Inverso")</f>
        <v>Proporcional</v>
      </c>
      <c r="N723" s="6" t="s">
        <v>213</v>
      </c>
      <c r="O723" s="6" t="s">
        <v>73</v>
      </c>
      <c r="P723" s="6" t="s">
        <v>227</v>
      </c>
      <c r="Q723" s="1"/>
      <c r="R723" s="1"/>
      <c r="S723" s="1"/>
      <c r="T723" s="6" t="s">
        <v>235</v>
      </c>
      <c r="U723" s="6" t="s">
        <v>236</v>
      </c>
      <c r="V723" s="6" t="s">
        <v>237</v>
      </c>
    </row>
    <row r="724" spans="1:22" x14ac:dyDescent="0.35">
      <c r="A724" s="4" t="s">
        <v>213</v>
      </c>
      <c r="B724" s="5" t="s">
        <v>71</v>
      </c>
      <c r="C724" s="5" t="s">
        <v>232</v>
      </c>
      <c r="D724" s="21">
        <v>0.04</v>
      </c>
      <c r="E724" s="22">
        <v>5.5999999999999994E-2</v>
      </c>
      <c r="F724" s="23">
        <v>6.4000000000000001E-2</v>
      </c>
      <c r="G724" s="17">
        <v>0.32</v>
      </c>
      <c r="H724" s="17">
        <v>0.33</v>
      </c>
      <c r="I724" s="17">
        <v>0.34</v>
      </c>
      <c r="L724" s="15" t="str">
        <f>IF(G724&lt;H724,"Proporcional","Inverso")</f>
        <v>Proporcional</v>
      </c>
      <c r="N724" s="6" t="s">
        <v>213</v>
      </c>
      <c r="O724" s="6" t="s">
        <v>70</v>
      </c>
      <c r="P724" s="6" t="s">
        <v>227</v>
      </c>
      <c r="Q724" s="1"/>
      <c r="R724" s="1"/>
      <c r="S724" s="1"/>
      <c r="T724" s="6" t="s">
        <v>235</v>
      </c>
      <c r="U724" s="6" t="s">
        <v>236</v>
      </c>
      <c r="V724" s="6" t="s">
        <v>237</v>
      </c>
    </row>
    <row r="725" spans="1:22" x14ac:dyDescent="0.35">
      <c r="A725" s="4" t="s">
        <v>213</v>
      </c>
      <c r="B725" s="5" t="s">
        <v>71</v>
      </c>
      <c r="C725" s="5" t="s">
        <v>167</v>
      </c>
      <c r="D725" s="21">
        <v>0.15</v>
      </c>
      <c r="E725" s="22">
        <v>0.21</v>
      </c>
      <c r="F725" s="23">
        <v>0.24</v>
      </c>
      <c r="G725" s="17" t="s">
        <v>246</v>
      </c>
      <c r="H725" s="17" t="s">
        <v>247</v>
      </c>
      <c r="I725" s="17" t="s">
        <v>248</v>
      </c>
      <c r="L725" s="15" t="str">
        <f>IF(G725&lt;H725,"Proporcional","Inverso")</f>
        <v>Proporcional</v>
      </c>
      <c r="N725" s="6" t="s">
        <v>213</v>
      </c>
      <c r="O725" s="6" t="s">
        <v>67</v>
      </c>
      <c r="P725" s="6" t="s">
        <v>227</v>
      </c>
      <c r="Q725" s="1"/>
      <c r="R725" s="1"/>
      <c r="S725" s="1"/>
      <c r="T725" s="6" t="s">
        <v>235</v>
      </c>
      <c r="U725" s="6" t="s">
        <v>236</v>
      </c>
      <c r="V725" s="6" t="s">
        <v>237</v>
      </c>
    </row>
    <row r="726" spans="1:22" x14ac:dyDescent="0.35">
      <c r="A726" s="4" t="s">
        <v>213</v>
      </c>
      <c r="B726" s="5" t="s">
        <v>71</v>
      </c>
      <c r="C726" s="5" t="s">
        <v>226</v>
      </c>
      <c r="D726" s="21">
        <v>0.125</v>
      </c>
      <c r="E726" s="22">
        <v>0.17499999999999999</v>
      </c>
      <c r="F726" s="23">
        <v>0.2</v>
      </c>
      <c r="G726" s="17">
        <v>0.15</v>
      </c>
      <c r="H726" s="17">
        <v>0.25</v>
      </c>
      <c r="I726" s="17">
        <v>0.4</v>
      </c>
      <c r="L726" s="15" t="str">
        <f>IF(G726&lt;H726,"Proporcional","Inverso")</f>
        <v>Proporcional</v>
      </c>
      <c r="N726" s="6" t="s">
        <v>213</v>
      </c>
      <c r="O726" s="6" t="s">
        <v>161</v>
      </c>
      <c r="P726" s="6" t="s">
        <v>227</v>
      </c>
      <c r="Q726" s="1"/>
      <c r="R726" s="1"/>
      <c r="S726" s="1"/>
      <c r="T726" s="6" t="s">
        <v>235</v>
      </c>
      <c r="U726" s="6" t="s">
        <v>236</v>
      </c>
      <c r="V726" s="6" t="s">
        <v>237</v>
      </c>
    </row>
    <row r="727" spans="1:22" x14ac:dyDescent="0.35">
      <c r="A727" s="4" t="s">
        <v>213</v>
      </c>
      <c r="B727" s="5" t="s">
        <v>71</v>
      </c>
      <c r="C727" s="5" t="s">
        <v>227</v>
      </c>
      <c r="D727" s="21">
        <v>0.125</v>
      </c>
      <c r="E727" s="22">
        <v>0.17499999999999999</v>
      </c>
      <c r="F727" s="23">
        <v>0.2</v>
      </c>
      <c r="G727" s="17" t="s">
        <v>235</v>
      </c>
      <c r="H727" s="17" t="s">
        <v>236</v>
      </c>
      <c r="I727" s="17" t="s">
        <v>237</v>
      </c>
      <c r="L727" s="15" t="str">
        <f>IF(G727&lt;H727,"Proporcional","Inverso")</f>
        <v>Inverso</v>
      </c>
      <c r="N727" s="6" t="s">
        <v>213</v>
      </c>
      <c r="O727" s="6" t="s">
        <v>78</v>
      </c>
      <c r="P727" s="6" t="s">
        <v>227</v>
      </c>
      <c r="Q727" s="1"/>
      <c r="R727" s="1"/>
      <c r="S727" s="1"/>
      <c r="T727" s="6" t="s">
        <v>235</v>
      </c>
      <c r="U727" s="6" t="s">
        <v>236</v>
      </c>
      <c r="V727" s="6" t="s">
        <v>237</v>
      </c>
    </row>
    <row r="728" spans="1:22" x14ac:dyDescent="0.35">
      <c r="A728" s="4" t="s">
        <v>213</v>
      </c>
      <c r="B728" s="5" t="s">
        <v>161</v>
      </c>
      <c r="C728" s="5" t="s">
        <v>230</v>
      </c>
      <c r="D728" s="21">
        <v>0.06</v>
      </c>
      <c r="E728" s="22">
        <v>8.3999999999999991E-2</v>
      </c>
      <c r="F728" s="23">
        <v>9.6000000000000002E-2</v>
      </c>
      <c r="G728" s="17">
        <v>0.08</v>
      </c>
      <c r="H728" s="17">
        <v>0.09</v>
      </c>
      <c r="I728" s="17">
        <v>0.1</v>
      </c>
      <c r="L728" s="15" t="str">
        <f>IF(G728&lt;H728,"Proporcional","Inverso")</f>
        <v>Proporcional</v>
      </c>
      <c r="N728" s="6" t="s">
        <v>213</v>
      </c>
      <c r="O728" s="6" t="s">
        <v>64</v>
      </c>
      <c r="P728" s="6" t="s">
        <v>227</v>
      </c>
      <c r="Q728" s="1"/>
      <c r="R728" s="1"/>
      <c r="S728" s="1"/>
      <c r="T728" s="6" t="s">
        <v>235</v>
      </c>
      <c r="U728" s="6" t="s">
        <v>236</v>
      </c>
      <c r="V728" s="6" t="s">
        <v>237</v>
      </c>
    </row>
    <row r="729" spans="1:22" x14ac:dyDescent="0.35">
      <c r="A729" s="4" t="s">
        <v>213</v>
      </c>
      <c r="B729" s="5" t="s">
        <v>161</v>
      </c>
      <c r="C729" s="5" t="s">
        <v>232</v>
      </c>
      <c r="D729" s="21">
        <v>0.04</v>
      </c>
      <c r="E729" s="22">
        <v>5.5999999999999994E-2</v>
      </c>
      <c r="F729" s="23">
        <v>6.4000000000000001E-2</v>
      </c>
      <c r="G729" s="17">
        <v>0.32</v>
      </c>
      <c r="H729" s="17">
        <v>0.33</v>
      </c>
      <c r="I729" s="17">
        <v>0.34</v>
      </c>
      <c r="L729" s="15" t="str">
        <f>IF(G729&lt;H729,"Proporcional","Inverso")</f>
        <v>Proporcional</v>
      </c>
      <c r="N729" s="6" t="s">
        <v>213</v>
      </c>
      <c r="O729" s="6" t="s">
        <v>79</v>
      </c>
      <c r="P729" s="6" t="s">
        <v>227</v>
      </c>
      <c r="Q729" s="1"/>
      <c r="R729" s="1"/>
      <c r="S729" s="1"/>
      <c r="T729" s="6" t="s">
        <v>235</v>
      </c>
      <c r="U729" s="6" t="s">
        <v>236</v>
      </c>
      <c r="V729" s="6" t="s">
        <v>237</v>
      </c>
    </row>
    <row r="730" spans="1:22" x14ac:dyDescent="0.35">
      <c r="A730" s="4" t="s">
        <v>213</v>
      </c>
      <c r="B730" s="5" t="s">
        <v>161</v>
      </c>
      <c r="C730" s="5" t="s">
        <v>167</v>
      </c>
      <c r="D730" s="21">
        <v>0.15</v>
      </c>
      <c r="E730" s="22">
        <v>0.21</v>
      </c>
      <c r="F730" s="23">
        <v>0.24</v>
      </c>
      <c r="G730" s="17" t="s">
        <v>246</v>
      </c>
      <c r="H730" s="17" t="s">
        <v>247</v>
      </c>
      <c r="I730" s="17" t="s">
        <v>248</v>
      </c>
      <c r="L730" s="15" t="str">
        <f>IF(G730&lt;H730,"Proporcional","Inverso")</f>
        <v>Proporcional</v>
      </c>
      <c r="N730" s="6" t="s">
        <v>213</v>
      </c>
      <c r="O730" s="6" t="s">
        <v>162</v>
      </c>
      <c r="P730" s="6" t="s">
        <v>227</v>
      </c>
      <c r="Q730" s="1"/>
      <c r="R730" s="1"/>
      <c r="S730" s="1"/>
      <c r="T730" s="6" t="s">
        <v>235</v>
      </c>
      <c r="U730" s="6" t="s">
        <v>236</v>
      </c>
      <c r="V730" s="6" t="s">
        <v>237</v>
      </c>
    </row>
    <row r="731" spans="1:22" x14ac:dyDescent="0.35">
      <c r="A731" s="4" t="s">
        <v>213</v>
      </c>
      <c r="B731" s="5" t="s">
        <v>161</v>
      </c>
      <c r="C731" s="5" t="s">
        <v>226</v>
      </c>
      <c r="D731" s="21">
        <v>0.125</v>
      </c>
      <c r="E731" s="22">
        <v>0.17499999999999999</v>
      </c>
      <c r="F731" s="23">
        <v>0.2</v>
      </c>
      <c r="G731" s="17">
        <v>0.15</v>
      </c>
      <c r="H731" s="17">
        <v>0.25</v>
      </c>
      <c r="I731" s="17">
        <v>0.4</v>
      </c>
      <c r="L731" s="15" t="str">
        <f>IF(G731&lt;H731,"Proporcional","Inverso")</f>
        <v>Proporcional</v>
      </c>
      <c r="N731" s="6" t="s">
        <v>213</v>
      </c>
      <c r="O731" s="6" t="s">
        <v>172</v>
      </c>
      <c r="P731" s="6" t="s">
        <v>227</v>
      </c>
      <c r="Q731" s="1"/>
      <c r="R731" s="1"/>
      <c r="S731" s="1"/>
      <c r="T731" s="6" t="s">
        <v>235</v>
      </c>
      <c r="U731" s="6" t="s">
        <v>236</v>
      </c>
      <c r="V731" s="6" t="s">
        <v>237</v>
      </c>
    </row>
    <row r="732" spans="1:22" x14ac:dyDescent="0.35">
      <c r="A732" s="4" t="s">
        <v>213</v>
      </c>
      <c r="B732" s="5" t="s">
        <v>161</v>
      </c>
      <c r="C732" s="5" t="s">
        <v>227</v>
      </c>
      <c r="D732" s="21">
        <v>0.125</v>
      </c>
      <c r="E732" s="22">
        <v>0.17499999999999999</v>
      </c>
      <c r="F732" s="23">
        <v>0.2</v>
      </c>
      <c r="G732" s="17" t="s">
        <v>235</v>
      </c>
      <c r="H732" s="17" t="s">
        <v>236</v>
      </c>
      <c r="I732" s="17" t="s">
        <v>237</v>
      </c>
      <c r="L732" s="15" t="str">
        <f>IF(G732&lt;H732,"Proporcional","Inverso")</f>
        <v>Inverso</v>
      </c>
      <c r="N732" s="6" t="s">
        <v>213</v>
      </c>
      <c r="O732" s="6" t="s">
        <v>163</v>
      </c>
      <c r="P732" s="6" t="s">
        <v>227</v>
      </c>
      <c r="Q732" s="1"/>
      <c r="R732" s="1"/>
      <c r="S732" s="1"/>
      <c r="T732" s="6" t="s">
        <v>235</v>
      </c>
      <c r="U732" s="6" t="s">
        <v>236</v>
      </c>
      <c r="V732" s="6" t="s">
        <v>237</v>
      </c>
    </row>
    <row r="733" spans="1:22" x14ac:dyDescent="0.35">
      <c r="A733" s="4" t="s">
        <v>213</v>
      </c>
      <c r="B733" s="5" t="s">
        <v>72</v>
      </c>
      <c r="C733" s="5" t="s">
        <v>230</v>
      </c>
      <c r="D733" s="21">
        <v>0.06</v>
      </c>
      <c r="E733" s="22">
        <v>8.3999999999999991E-2</v>
      </c>
      <c r="F733" s="23">
        <v>9.6000000000000002E-2</v>
      </c>
      <c r="G733" s="17">
        <v>0.08</v>
      </c>
      <c r="H733" s="17">
        <v>0.09</v>
      </c>
      <c r="I733" s="17">
        <v>0.1</v>
      </c>
      <c r="L733" s="15" t="str">
        <f>IF(G733&lt;H733,"Proporcional","Inverso")</f>
        <v>Proporcional</v>
      </c>
      <c r="N733" s="6" t="s">
        <v>213</v>
      </c>
      <c r="O733" s="6" t="s">
        <v>77</v>
      </c>
      <c r="P733" s="6" t="s">
        <v>227</v>
      </c>
      <c r="Q733" s="1"/>
      <c r="R733" s="1"/>
      <c r="S733" s="1"/>
      <c r="T733" s="6" t="s">
        <v>235</v>
      </c>
      <c r="U733" s="6" t="s">
        <v>236</v>
      </c>
      <c r="V733" s="6" t="s">
        <v>237</v>
      </c>
    </row>
    <row r="734" spans="1:22" x14ac:dyDescent="0.35">
      <c r="A734" s="4" t="s">
        <v>213</v>
      </c>
      <c r="B734" s="5" t="s">
        <v>72</v>
      </c>
      <c r="C734" s="5" t="s">
        <v>232</v>
      </c>
      <c r="D734" s="21">
        <v>0.04</v>
      </c>
      <c r="E734" s="22">
        <v>5.5999999999999994E-2</v>
      </c>
      <c r="F734" s="23">
        <v>6.4000000000000001E-2</v>
      </c>
      <c r="G734" s="17">
        <v>0.32</v>
      </c>
      <c r="H734" s="17">
        <v>0.33</v>
      </c>
      <c r="I734" s="17">
        <v>0.34</v>
      </c>
      <c r="L734" s="15" t="str">
        <f>IF(G734&lt;H734,"Proporcional","Inverso")</f>
        <v>Proporcional</v>
      </c>
      <c r="N734" s="6" t="s">
        <v>213</v>
      </c>
      <c r="O734" s="6" t="s">
        <v>82</v>
      </c>
      <c r="P734" s="6" t="s">
        <v>227</v>
      </c>
      <c r="Q734" s="1"/>
      <c r="R734" s="1"/>
      <c r="S734" s="1"/>
      <c r="T734" s="6" t="s">
        <v>235</v>
      </c>
      <c r="U734" s="6" t="s">
        <v>236</v>
      </c>
      <c r="V734" s="6" t="s">
        <v>237</v>
      </c>
    </row>
    <row r="735" spans="1:22" x14ac:dyDescent="0.35">
      <c r="A735" s="4" t="s">
        <v>213</v>
      </c>
      <c r="B735" s="5" t="s">
        <v>72</v>
      </c>
      <c r="C735" s="5" t="s">
        <v>167</v>
      </c>
      <c r="D735" s="21">
        <v>0.15</v>
      </c>
      <c r="E735" s="22">
        <v>0.21</v>
      </c>
      <c r="F735" s="23">
        <v>0.24</v>
      </c>
      <c r="G735" s="17" t="s">
        <v>246</v>
      </c>
      <c r="H735" s="17" t="s">
        <v>247</v>
      </c>
      <c r="I735" s="17" t="s">
        <v>248</v>
      </c>
      <c r="L735" s="15" t="str">
        <f>IF(G735&lt;H735,"Proporcional","Inverso")</f>
        <v>Proporcional</v>
      </c>
      <c r="N735" s="6" t="s">
        <v>213</v>
      </c>
      <c r="O735" s="6" t="s">
        <v>220</v>
      </c>
      <c r="P735" s="6" t="s">
        <v>227</v>
      </c>
      <c r="Q735" s="1"/>
      <c r="R735" s="1"/>
      <c r="S735" s="1"/>
      <c r="T735" s="6" t="s">
        <v>235</v>
      </c>
      <c r="U735" s="6" t="s">
        <v>236</v>
      </c>
      <c r="V735" s="6" t="s">
        <v>237</v>
      </c>
    </row>
    <row r="736" spans="1:22" x14ac:dyDescent="0.35">
      <c r="A736" s="4" t="s">
        <v>213</v>
      </c>
      <c r="B736" s="5" t="s">
        <v>72</v>
      </c>
      <c r="C736" s="5" t="s">
        <v>226</v>
      </c>
      <c r="D736" s="21">
        <v>0.125</v>
      </c>
      <c r="E736" s="22">
        <v>0.17499999999999999</v>
      </c>
      <c r="F736" s="23">
        <v>0.2</v>
      </c>
      <c r="G736" s="17">
        <v>0.15</v>
      </c>
      <c r="H736" s="17">
        <v>0.25</v>
      </c>
      <c r="I736" s="17">
        <v>0.4</v>
      </c>
      <c r="L736" s="15" t="str">
        <f>IF(G736&lt;H736,"Proporcional","Inverso")</f>
        <v>Proporcional</v>
      </c>
      <c r="N736" s="6" t="s">
        <v>213</v>
      </c>
      <c r="O736" s="6" t="s">
        <v>63</v>
      </c>
      <c r="P736" s="6" t="s">
        <v>227</v>
      </c>
      <c r="Q736" s="1"/>
      <c r="R736" s="1"/>
      <c r="S736" s="1"/>
      <c r="T736" s="6" t="s">
        <v>235</v>
      </c>
      <c r="U736" s="6" t="s">
        <v>236</v>
      </c>
      <c r="V736" s="6" t="s">
        <v>237</v>
      </c>
    </row>
    <row r="737" spans="1:22" x14ac:dyDescent="0.35">
      <c r="A737" s="4" t="s">
        <v>213</v>
      </c>
      <c r="B737" s="5" t="s">
        <v>72</v>
      </c>
      <c r="C737" s="5" t="s">
        <v>227</v>
      </c>
      <c r="D737" s="21">
        <v>0.125</v>
      </c>
      <c r="E737" s="22">
        <v>0.17499999999999999</v>
      </c>
      <c r="F737" s="23">
        <v>0.2</v>
      </c>
      <c r="G737" s="17" t="s">
        <v>235</v>
      </c>
      <c r="H737" s="17" t="s">
        <v>236</v>
      </c>
      <c r="I737" s="17" t="s">
        <v>237</v>
      </c>
      <c r="L737" s="15" t="str">
        <f>IF(G737&lt;H737,"Proporcional","Inverso")</f>
        <v>Inverso</v>
      </c>
      <c r="N737" s="6" t="s">
        <v>213</v>
      </c>
      <c r="O737" s="6" t="s">
        <v>75</v>
      </c>
      <c r="P737" s="6" t="s">
        <v>227</v>
      </c>
      <c r="Q737" s="1"/>
      <c r="R737" s="1"/>
      <c r="S737" s="1"/>
      <c r="T737" s="6" t="s">
        <v>235</v>
      </c>
      <c r="U737" s="6" t="s">
        <v>236</v>
      </c>
      <c r="V737" s="6" t="s">
        <v>237</v>
      </c>
    </row>
    <row r="738" spans="1:22" x14ac:dyDescent="0.35">
      <c r="A738" s="4" t="s">
        <v>213</v>
      </c>
      <c r="B738" s="5" t="s">
        <v>73</v>
      </c>
      <c r="C738" s="5" t="s">
        <v>230</v>
      </c>
      <c r="D738" s="21">
        <v>0.06</v>
      </c>
      <c r="E738" s="22">
        <v>8.3999999999999991E-2</v>
      </c>
      <c r="F738" s="23">
        <v>9.6000000000000002E-2</v>
      </c>
      <c r="G738" s="17">
        <v>0.08</v>
      </c>
      <c r="H738" s="17">
        <v>0.09</v>
      </c>
      <c r="I738" s="17">
        <v>0.1</v>
      </c>
      <c r="L738" s="15" t="str">
        <f>IF(G738&lt;H738,"Proporcional","Inverso")</f>
        <v>Proporcional</v>
      </c>
      <c r="N738" s="6" t="s">
        <v>213</v>
      </c>
      <c r="O738" s="6" t="s">
        <v>80</v>
      </c>
      <c r="P738" s="6" t="s">
        <v>227</v>
      </c>
      <c r="Q738" s="1"/>
      <c r="R738" s="1"/>
      <c r="S738" s="1"/>
      <c r="T738" s="6" t="s">
        <v>235</v>
      </c>
      <c r="U738" s="6" t="s">
        <v>236</v>
      </c>
      <c r="V738" s="6" t="s">
        <v>237</v>
      </c>
    </row>
    <row r="739" spans="1:22" x14ac:dyDescent="0.35">
      <c r="A739" s="4" t="s">
        <v>213</v>
      </c>
      <c r="B739" s="5" t="s">
        <v>73</v>
      </c>
      <c r="C739" s="5" t="s">
        <v>232</v>
      </c>
      <c r="D739" s="21">
        <v>0.04</v>
      </c>
      <c r="E739" s="22">
        <v>5.5999999999999994E-2</v>
      </c>
      <c r="F739" s="23">
        <v>6.4000000000000001E-2</v>
      </c>
      <c r="G739" s="17">
        <v>0.32</v>
      </c>
      <c r="H739" s="17">
        <v>0.33</v>
      </c>
      <c r="I739" s="17">
        <v>0.34</v>
      </c>
      <c r="L739" s="15" t="str">
        <f>IF(G739&lt;H739,"Proporcional","Inverso")</f>
        <v>Proporcional</v>
      </c>
      <c r="N739" s="6" t="s">
        <v>213</v>
      </c>
      <c r="O739" s="6" t="s">
        <v>221</v>
      </c>
      <c r="P739" s="6" t="s">
        <v>227</v>
      </c>
      <c r="Q739" s="1"/>
      <c r="R739" s="1"/>
      <c r="S739" s="1"/>
      <c r="T739" s="6" t="s">
        <v>235</v>
      </c>
      <c r="U739" s="6" t="s">
        <v>236</v>
      </c>
      <c r="V739" s="6" t="s">
        <v>237</v>
      </c>
    </row>
    <row r="740" spans="1:22" x14ac:dyDescent="0.35">
      <c r="A740" s="4" t="s">
        <v>213</v>
      </c>
      <c r="B740" s="5" t="s">
        <v>73</v>
      </c>
      <c r="C740" s="5" t="s">
        <v>167</v>
      </c>
      <c r="D740" s="21">
        <v>0.15</v>
      </c>
      <c r="E740" s="22">
        <v>0.21</v>
      </c>
      <c r="F740" s="23">
        <v>0.24</v>
      </c>
      <c r="G740" s="17" t="s">
        <v>246</v>
      </c>
      <c r="H740" s="17" t="s">
        <v>247</v>
      </c>
      <c r="I740" s="17" t="s">
        <v>248</v>
      </c>
      <c r="L740" s="15" t="str">
        <f>IF(G740&lt;H740,"Proporcional","Inverso")</f>
        <v>Proporcional</v>
      </c>
      <c r="N740" s="6" t="s">
        <v>213</v>
      </c>
      <c r="O740" s="6" t="s">
        <v>85</v>
      </c>
      <c r="P740" s="6" t="s">
        <v>227</v>
      </c>
      <c r="Q740" s="1"/>
      <c r="R740" s="1"/>
      <c r="S740" s="1"/>
      <c r="T740" s="6" t="s">
        <v>235</v>
      </c>
      <c r="U740" s="6" t="s">
        <v>236</v>
      </c>
      <c r="V740" s="6" t="s">
        <v>237</v>
      </c>
    </row>
    <row r="741" spans="1:22" x14ac:dyDescent="0.35">
      <c r="A741" s="4" t="s">
        <v>213</v>
      </c>
      <c r="B741" s="5" t="s">
        <v>73</v>
      </c>
      <c r="C741" s="5" t="s">
        <v>226</v>
      </c>
      <c r="D741" s="21">
        <v>0.125</v>
      </c>
      <c r="E741" s="22">
        <v>0.17499999999999999</v>
      </c>
      <c r="F741" s="23">
        <v>0.2</v>
      </c>
      <c r="G741" s="17">
        <v>0.15</v>
      </c>
      <c r="H741" s="17">
        <v>0.25</v>
      </c>
      <c r="I741" s="17">
        <v>0.4</v>
      </c>
      <c r="L741" s="15" t="str">
        <f>IF(G741&lt;H741,"Proporcional","Inverso")</f>
        <v>Proporcional</v>
      </c>
      <c r="N741" s="6" t="s">
        <v>213</v>
      </c>
      <c r="O741" s="6" t="s">
        <v>222</v>
      </c>
      <c r="P741" s="6" t="s">
        <v>227</v>
      </c>
      <c r="Q741" s="1"/>
      <c r="R741" s="1"/>
      <c r="S741" s="1"/>
      <c r="T741" s="6" t="s">
        <v>235</v>
      </c>
      <c r="U741" s="6" t="s">
        <v>236</v>
      </c>
      <c r="V741" s="6" t="s">
        <v>237</v>
      </c>
    </row>
    <row r="742" spans="1:22" x14ac:dyDescent="0.35">
      <c r="A742" s="4" t="s">
        <v>213</v>
      </c>
      <c r="B742" s="5" t="s">
        <v>73</v>
      </c>
      <c r="C742" s="5" t="s">
        <v>227</v>
      </c>
      <c r="D742" s="21">
        <v>0.125</v>
      </c>
      <c r="E742" s="22">
        <v>0.17499999999999999</v>
      </c>
      <c r="F742" s="23">
        <v>0.2</v>
      </c>
      <c r="G742" s="17" t="s">
        <v>235</v>
      </c>
      <c r="H742" s="17" t="s">
        <v>236</v>
      </c>
      <c r="I742" s="17" t="s">
        <v>237</v>
      </c>
      <c r="L742" s="15" t="str">
        <f>IF(G742&lt;H742,"Proporcional","Inverso")</f>
        <v>Inverso</v>
      </c>
      <c r="N742" s="6" t="s">
        <v>213</v>
      </c>
      <c r="O742" s="6" t="s">
        <v>223</v>
      </c>
      <c r="P742" s="6" t="s">
        <v>227</v>
      </c>
      <c r="Q742" s="1"/>
      <c r="R742" s="1"/>
      <c r="S742" s="1"/>
      <c r="T742" s="6" t="s">
        <v>235</v>
      </c>
      <c r="U742" s="6" t="s">
        <v>236</v>
      </c>
      <c r="V742" s="6" t="s">
        <v>237</v>
      </c>
    </row>
    <row r="743" spans="1:22" x14ac:dyDescent="0.35">
      <c r="A743" s="4" t="s">
        <v>213</v>
      </c>
      <c r="B743" s="5" t="s">
        <v>74</v>
      </c>
      <c r="C743" s="5" t="s">
        <v>230</v>
      </c>
      <c r="D743" s="21">
        <v>0.06</v>
      </c>
      <c r="E743" s="22">
        <v>8.3999999999999991E-2</v>
      </c>
      <c r="F743" s="23">
        <v>9.6000000000000002E-2</v>
      </c>
      <c r="G743" s="17">
        <v>0.08</v>
      </c>
      <c r="H743" s="17">
        <v>0.09</v>
      </c>
      <c r="I743" s="17">
        <v>0.1</v>
      </c>
      <c r="L743" s="15" t="str">
        <f>IF(G743&lt;H743,"Proporcional","Inverso")</f>
        <v>Proporcional</v>
      </c>
      <c r="N743" s="6" t="s">
        <v>213</v>
      </c>
      <c r="O743" s="6" t="s">
        <v>224</v>
      </c>
      <c r="P743" s="6" t="s">
        <v>227</v>
      </c>
      <c r="Q743" s="1"/>
      <c r="R743" s="1"/>
      <c r="S743" s="1"/>
      <c r="T743" s="6" t="s">
        <v>235</v>
      </c>
      <c r="U743" s="6" t="s">
        <v>236</v>
      </c>
      <c r="V743" s="6" t="s">
        <v>237</v>
      </c>
    </row>
    <row r="744" spans="1:22" x14ac:dyDescent="0.35">
      <c r="A744" s="4" t="s">
        <v>213</v>
      </c>
      <c r="B744" s="5" t="s">
        <v>74</v>
      </c>
      <c r="C744" s="5" t="s">
        <v>233</v>
      </c>
      <c r="D744" s="21">
        <v>0.04</v>
      </c>
      <c r="E744" s="22">
        <v>5.5999999999999994E-2</v>
      </c>
      <c r="F744" s="23">
        <v>6.4000000000000001E-2</v>
      </c>
      <c r="G744" s="17">
        <v>0.14000000000000001</v>
      </c>
      <c r="H744" s="17">
        <v>0.15</v>
      </c>
      <c r="I744" s="17">
        <v>0.16</v>
      </c>
      <c r="L744" s="15" t="str">
        <f>IF(G744&lt;H744,"Proporcional","Inverso")</f>
        <v>Proporcional</v>
      </c>
      <c r="N744" s="6" t="s">
        <v>213</v>
      </c>
      <c r="O744" s="6" t="s">
        <v>84</v>
      </c>
      <c r="P744" s="6" t="s">
        <v>227</v>
      </c>
      <c r="Q744" s="1"/>
      <c r="R744" s="1"/>
      <c r="S744" s="1"/>
      <c r="T744" s="6" t="s">
        <v>235</v>
      </c>
      <c r="U744" s="6" t="s">
        <v>236</v>
      </c>
      <c r="V744" s="6" t="s">
        <v>237</v>
      </c>
    </row>
    <row r="745" spans="1:22" x14ac:dyDescent="0.35">
      <c r="A745" s="4" t="s">
        <v>213</v>
      </c>
      <c r="B745" s="5" t="s">
        <v>74</v>
      </c>
      <c r="C745" s="5" t="s">
        <v>167</v>
      </c>
      <c r="D745" s="21">
        <v>0.15</v>
      </c>
      <c r="E745" s="22">
        <v>0.21</v>
      </c>
      <c r="F745" s="23">
        <v>0.24</v>
      </c>
      <c r="G745" s="17" t="s">
        <v>246</v>
      </c>
      <c r="H745" s="17" t="s">
        <v>247</v>
      </c>
      <c r="I745" s="17" t="s">
        <v>248</v>
      </c>
      <c r="L745" s="15" t="str">
        <f>IF(G745&lt;H745,"Proporcional","Inverso")</f>
        <v>Proporcional</v>
      </c>
      <c r="N745" s="6" t="s">
        <v>213</v>
      </c>
      <c r="O745" s="6" t="s">
        <v>86</v>
      </c>
      <c r="P745" s="6" t="s">
        <v>227</v>
      </c>
      <c r="Q745" s="1"/>
      <c r="R745" s="1"/>
      <c r="S745" s="1"/>
      <c r="T745" s="6" t="s">
        <v>235</v>
      </c>
      <c r="U745" s="6" t="s">
        <v>236</v>
      </c>
      <c r="V745" s="6" t="s">
        <v>237</v>
      </c>
    </row>
    <row r="746" spans="1:22" x14ac:dyDescent="0.35">
      <c r="A746" s="4" t="s">
        <v>213</v>
      </c>
      <c r="B746" s="5" t="s">
        <v>74</v>
      </c>
      <c r="C746" s="5" t="s">
        <v>226</v>
      </c>
      <c r="D746" s="21">
        <v>0.125</v>
      </c>
      <c r="E746" s="22">
        <v>0.17499999999999999</v>
      </c>
      <c r="F746" s="23">
        <v>0.2</v>
      </c>
      <c r="G746" s="17">
        <v>0.15</v>
      </c>
      <c r="H746" s="17">
        <v>0.25</v>
      </c>
      <c r="I746" s="17">
        <v>0.4</v>
      </c>
      <c r="L746" s="15" t="str">
        <f>IF(G746&lt;H746,"Proporcional","Inverso")</f>
        <v>Proporcional</v>
      </c>
      <c r="N746" s="6" t="s">
        <v>213</v>
      </c>
      <c r="O746" s="6" t="s">
        <v>68</v>
      </c>
      <c r="P746" s="6" t="s">
        <v>227</v>
      </c>
      <c r="Q746" s="1"/>
      <c r="R746" s="1"/>
      <c r="S746" s="1"/>
      <c r="T746" s="6" t="s">
        <v>235</v>
      </c>
      <c r="U746" s="6" t="s">
        <v>236</v>
      </c>
      <c r="V746" s="6" t="s">
        <v>237</v>
      </c>
    </row>
    <row r="747" spans="1:22" x14ac:dyDescent="0.35">
      <c r="A747" s="4" t="s">
        <v>213</v>
      </c>
      <c r="B747" s="5" t="s">
        <v>74</v>
      </c>
      <c r="C747" s="5" t="s">
        <v>227</v>
      </c>
      <c r="D747" s="21">
        <v>0.125</v>
      </c>
      <c r="E747" s="22">
        <v>0.17499999999999999</v>
      </c>
      <c r="F747" s="23">
        <v>0.2</v>
      </c>
      <c r="G747" s="17" t="s">
        <v>235</v>
      </c>
      <c r="H747" s="17" t="s">
        <v>236</v>
      </c>
      <c r="I747" s="17" t="s">
        <v>237</v>
      </c>
      <c r="L747" s="15" t="str">
        <f>IF(G747&lt;H747,"Proporcional","Inverso")</f>
        <v>Inverso</v>
      </c>
      <c r="N747" s="6" t="s">
        <v>213</v>
      </c>
      <c r="O747" s="6" t="s">
        <v>171</v>
      </c>
      <c r="P747" s="6" t="s">
        <v>227</v>
      </c>
      <c r="Q747" s="1"/>
      <c r="R747" s="1"/>
      <c r="S747" s="1"/>
      <c r="T747" s="6" t="s">
        <v>235</v>
      </c>
      <c r="U747" s="6" t="s">
        <v>236</v>
      </c>
      <c r="V747" s="6" t="s">
        <v>237</v>
      </c>
    </row>
    <row r="748" spans="1:22" x14ac:dyDescent="0.35">
      <c r="A748" s="4" t="s">
        <v>213</v>
      </c>
      <c r="B748" s="5" t="s">
        <v>217</v>
      </c>
      <c r="C748" s="5" t="s">
        <v>230</v>
      </c>
      <c r="D748" s="21">
        <v>0.06</v>
      </c>
      <c r="E748" s="22">
        <v>8.3999999999999991E-2</v>
      </c>
      <c r="F748" s="23">
        <v>9.6000000000000002E-2</v>
      </c>
      <c r="G748" s="17">
        <v>0.08</v>
      </c>
      <c r="H748" s="17">
        <v>0.09</v>
      </c>
      <c r="I748" s="17">
        <v>0.1</v>
      </c>
      <c r="L748" s="15" t="str">
        <f>IF(G748&lt;H748,"Proporcional","Inverso")</f>
        <v>Proporcional</v>
      </c>
      <c r="N748" s="6" t="s">
        <v>213</v>
      </c>
      <c r="O748" s="6" t="s">
        <v>72</v>
      </c>
      <c r="P748" s="6" t="s">
        <v>227</v>
      </c>
      <c r="Q748" s="1"/>
      <c r="R748" s="1"/>
      <c r="S748" s="1"/>
      <c r="T748" s="6" t="s">
        <v>235</v>
      </c>
      <c r="U748" s="6" t="s">
        <v>236</v>
      </c>
      <c r="V748" s="6" t="s">
        <v>237</v>
      </c>
    </row>
    <row r="749" spans="1:22" x14ac:dyDescent="0.35">
      <c r="A749" s="4" t="s">
        <v>213</v>
      </c>
      <c r="B749" s="5" t="s">
        <v>217</v>
      </c>
      <c r="C749" s="5" t="s">
        <v>232</v>
      </c>
      <c r="D749" s="21">
        <v>0.04</v>
      </c>
      <c r="E749" s="22">
        <v>5.5999999999999994E-2</v>
      </c>
      <c r="F749" s="23">
        <v>6.4000000000000001E-2</v>
      </c>
      <c r="G749" s="17">
        <v>0.32</v>
      </c>
      <c r="H749" s="17">
        <v>0.33</v>
      </c>
      <c r="I749" s="17">
        <v>0.34</v>
      </c>
      <c r="L749" s="15" t="str">
        <f>IF(G749&lt;H749,"Proporcional","Inverso")</f>
        <v>Proporcional</v>
      </c>
      <c r="N749" s="6" t="s">
        <v>213</v>
      </c>
      <c r="O749" s="6" t="s">
        <v>74</v>
      </c>
      <c r="P749" s="6" t="s">
        <v>227</v>
      </c>
      <c r="Q749" s="1"/>
      <c r="R749" s="1"/>
      <c r="S749" s="1"/>
      <c r="T749" s="6" t="s">
        <v>235</v>
      </c>
      <c r="U749" s="6" t="s">
        <v>236</v>
      </c>
      <c r="V749" s="6" t="s">
        <v>237</v>
      </c>
    </row>
    <row r="750" spans="1:22" x14ac:dyDescent="0.35">
      <c r="A750" s="4" t="s">
        <v>213</v>
      </c>
      <c r="B750" s="5" t="s">
        <v>217</v>
      </c>
      <c r="C750" s="5" t="s">
        <v>167</v>
      </c>
      <c r="D750" s="21">
        <v>0.15</v>
      </c>
      <c r="E750" s="22">
        <v>0.21</v>
      </c>
      <c r="F750" s="23">
        <v>0.24</v>
      </c>
      <c r="G750" s="17" t="s">
        <v>246</v>
      </c>
      <c r="H750" s="17" t="s">
        <v>247</v>
      </c>
      <c r="I750" s="17" t="s">
        <v>248</v>
      </c>
      <c r="L750" s="15" t="str">
        <f>IF(G750&lt;H750,"Proporcional","Inverso")</f>
        <v>Proporcional</v>
      </c>
      <c r="N750" s="6" t="s">
        <v>213</v>
      </c>
      <c r="O750" s="6" t="s">
        <v>76</v>
      </c>
      <c r="P750" s="6" t="s">
        <v>227</v>
      </c>
      <c r="Q750" s="1"/>
      <c r="R750" s="1"/>
      <c r="S750" s="1"/>
      <c r="T750" s="6" t="s">
        <v>235</v>
      </c>
      <c r="U750" s="6" t="s">
        <v>236</v>
      </c>
      <c r="V750" s="6" t="s">
        <v>237</v>
      </c>
    </row>
    <row r="751" spans="1:22" x14ac:dyDescent="0.35">
      <c r="A751" s="4" t="s">
        <v>213</v>
      </c>
      <c r="B751" s="5" t="s">
        <v>217</v>
      </c>
      <c r="C751" s="5" t="s">
        <v>226</v>
      </c>
      <c r="D751" s="21">
        <v>0.125</v>
      </c>
      <c r="E751" s="22">
        <v>0.17499999999999999</v>
      </c>
      <c r="F751" s="23">
        <v>0.2</v>
      </c>
      <c r="G751" s="17">
        <v>0.15</v>
      </c>
      <c r="H751" s="17">
        <v>0.25</v>
      </c>
      <c r="I751" s="17">
        <v>0.4</v>
      </c>
      <c r="L751" s="15" t="str">
        <f>IF(G751&lt;H751,"Proporcional","Inverso")</f>
        <v>Proporcional</v>
      </c>
      <c r="N751" s="6" t="s">
        <v>213</v>
      </c>
      <c r="O751" s="6" t="s">
        <v>81</v>
      </c>
      <c r="P751" s="6" t="s">
        <v>227</v>
      </c>
      <c r="Q751" s="1"/>
      <c r="R751" s="1"/>
      <c r="S751" s="1"/>
      <c r="T751" s="6" t="s">
        <v>235</v>
      </c>
      <c r="U751" s="6" t="s">
        <v>236</v>
      </c>
      <c r="V751" s="6" t="s">
        <v>237</v>
      </c>
    </row>
    <row r="752" spans="1:22" x14ac:dyDescent="0.35">
      <c r="A752" s="4" t="s">
        <v>213</v>
      </c>
      <c r="B752" s="5" t="s">
        <v>217</v>
      </c>
      <c r="C752" s="5" t="s">
        <v>227</v>
      </c>
      <c r="D752" s="21">
        <v>0.125</v>
      </c>
      <c r="E752" s="22">
        <v>0.17499999999999999</v>
      </c>
      <c r="F752" s="23">
        <v>0.2</v>
      </c>
      <c r="G752" s="17" t="s">
        <v>235</v>
      </c>
      <c r="H752" s="17" t="s">
        <v>236</v>
      </c>
      <c r="I752" s="17" t="s">
        <v>237</v>
      </c>
      <c r="L752" s="15" t="str">
        <f>IF(G752&lt;H752,"Proporcional","Inverso")</f>
        <v>Inverso</v>
      </c>
      <c r="N752" s="6" t="s">
        <v>213</v>
      </c>
      <c r="O752" s="6" t="s">
        <v>225</v>
      </c>
      <c r="P752" s="6" t="s">
        <v>227</v>
      </c>
      <c r="Q752" s="1"/>
      <c r="R752" s="1"/>
      <c r="S752" s="1"/>
      <c r="T752" s="6" t="s">
        <v>235</v>
      </c>
      <c r="U752" s="6" t="s">
        <v>236</v>
      </c>
      <c r="V752" s="6" t="s">
        <v>237</v>
      </c>
    </row>
    <row r="753" spans="1:22" x14ac:dyDescent="0.35">
      <c r="A753" s="4" t="s">
        <v>213</v>
      </c>
      <c r="B753" s="5" t="s">
        <v>75</v>
      </c>
      <c r="C753" s="5" t="s">
        <v>230</v>
      </c>
      <c r="D753" s="21">
        <v>0.06</v>
      </c>
      <c r="E753" s="22">
        <v>8.3999999999999991E-2</v>
      </c>
      <c r="F753" s="23">
        <v>9.6000000000000002E-2</v>
      </c>
      <c r="G753" s="17">
        <v>0.08</v>
      </c>
      <c r="H753" s="17">
        <v>0.09</v>
      </c>
      <c r="I753" s="17">
        <v>0.1</v>
      </c>
      <c r="L753" s="15" t="str">
        <f>IF(G753&lt;H753,"Proporcional","Inverso")</f>
        <v>Proporcional</v>
      </c>
      <c r="N753" s="6" t="s">
        <v>213</v>
      </c>
      <c r="O753" s="6" t="s">
        <v>83</v>
      </c>
      <c r="P753" s="6" t="s">
        <v>227</v>
      </c>
      <c r="Q753" s="1"/>
      <c r="R753" s="1"/>
      <c r="S753" s="1"/>
      <c r="T753" s="6" t="s">
        <v>235</v>
      </c>
      <c r="U753" s="6" t="s">
        <v>236</v>
      </c>
      <c r="V753" s="6" t="s">
        <v>237</v>
      </c>
    </row>
    <row r="754" spans="1:22" x14ac:dyDescent="0.35">
      <c r="A754" s="4" t="s">
        <v>213</v>
      </c>
      <c r="B754" s="5" t="s">
        <v>75</v>
      </c>
      <c r="C754" s="5" t="s">
        <v>233</v>
      </c>
      <c r="D754" s="21">
        <v>0.04</v>
      </c>
      <c r="E754" s="22">
        <v>5.5999999999999994E-2</v>
      </c>
      <c r="F754" s="23">
        <v>6.4000000000000001E-2</v>
      </c>
      <c r="G754" s="17">
        <v>0.14000000000000001</v>
      </c>
      <c r="H754" s="17">
        <v>0.15</v>
      </c>
      <c r="I754" s="17">
        <v>0.16</v>
      </c>
      <c r="L754" s="15" t="str">
        <f>IF(G754&lt;H754,"Proporcional","Inverso")</f>
        <v>Proporcional</v>
      </c>
      <c r="N754" s="6" t="s">
        <v>213</v>
      </c>
      <c r="O754" s="6" t="s">
        <v>65</v>
      </c>
      <c r="P754" s="6" t="s">
        <v>167</v>
      </c>
      <c r="Q754" s="1"/>
      <c r="R754" s="1"/>
      <c r="S754" s="1"/>
      <c r="T754" s="6" t="s">
        <v>246</v>
      </c>
      <c r="U754" s="6" t="s">
        <v>247</v>
      </c>
      <c r="V754" s="6" t="s">
        <v>248</v>
      </c>
    </row>
    <row r="755" spans="1:22" x14ac:dyDescent="0.35">
      <c r="A755" s="4" t="s">
        <v>213</v>
      </c>
      <c r="B755" s="5" t="s">
        <v>75</v>
      </c>
      <c r="C755" s="5" t="s">
        <v>167</v>
      </c>
      <c r="D755" s="21">
        <v>0.15</v>
      </c>
      <c r="E755" s="22">
        <v>0.21</v>
      </c>
      <c r="F755" s="23">
        <v>0.24</v>
      </c>
      <c r="G755" s="17" t="s">
        <v>246</v>
      </c>
      <c r="H755" s="17" t="s">
        <v>247</v>
      </c>
      <c r="I755" s="17" t="s">
        <v>248</v>
      </c>
      <c r="L755" s="15" t="str">
        <f>IF(G755&lt;H755,"Proporcional","Inverso")</f>
        <v>Proporcional</v>
      </c>
      <c r="N755" s="6" t="s">
        <v>213</v>
      </c>
      <c r="O755" s="6" t="s">
        <v>69</v>
      </c>
      <c r="P755" s="6" t="s">
        <v>167</v>
      </c>
      <c r="Q755" s="1"/>
      <c r="R755" s="1"/>
      <c r="S755" s="1"/>
      <c r="T755" s="6" t="s">
        <v>246</v>
      </c>
      <c r="U755" s="6" t="s">
        <v>247</v>
      </c>
      <c r="V755" s="6" t="s">
        <v>248</v>
      </c>
    </row>
    <row r="756" spans="1:22" x14ac:dyDescent="0.35">
      <c r="A756" s="4" t="s">
        <v>213</v>
      </c>
      <c r="B756" s="5" t="s">
        <v>75</v>
      </c>
      <c r="C756" s="5" t="s">
        <v>226</v>
      </c>
      <c r="D756" s="21">
        <v>0.125</v>
      </c>
      <c r="E756" s="22">
        <v>0.17499999999999999</v>
      </c>
      <c r="F756" s="23">
        <v>0.2</v>
      </c>
      <c r="G756" s="17">
        <v>0.15</v>
      </c>
      <c r="H756" s="17">
        <v>0.25</v>
      </c>
      <c r="I756" s="17">
        <v>0.4</v>
      </c>
      <c r="L756" s="15" t="str">
        <f>IF(G756&lt;H756,"Proporcional","Inverso")</f>
        <v>Proporcional</v>
      </c>
      <c r="N756" s="6" t="s">
        <v>213</v>
      </c>
      <c r="O756" s="6" t="s">
        <v>71</v>
      </c>
      <c r="P756" s="6" t="s">
        <v>167</v>
      </c>
      <c r="Q756" s="1"/>
      <c r="R756" s="1"/>
      <c r="S756" s="1"/>
      <c r="T756" s="6" t="s">
        <v>246</v>
      </c>
      <c r="U756" s="6" t="s">
        <v>247</v>
      </c>
      <c r="V756" s="6" t="s">
        <v>248</v>
      </c>
    </row>
    <row r="757" spans="1:22" x14ac:dyDescent="0.35">
      <c r="A757" s="4" t="s">
        <v>213</v>
      </c>
      <c r="B757" s="5" t="s">
        <v>75</v>
      </c>
      <c r="C757" s="5" t="s">
        <v>227</v>
      </c>
      <c r="D757" s="21">
        <v>0.125</v>
      </c>
      <c r="E757" s="22">
        <v>0.17499999999999999</v>
      </c>
      <c r="F757" s="23">
        <v>0.2</v>
      </c>
      <c r="G757" s="17" t="s">
        <v>235</v>
      </c>
      <c r="H757" s="17" t="s">
        <v>236</v>
      </c>
      <c r="I757" s="17" t="s">
        <v>237</v>
      </c>
      <c r="L757" s="15" t="str">
        <f>IF(G757&lt;H757,"Proporcional","Inverso")</f>
        <v>Inverso</v>
      </c>
      <c r="N757" s="6" t="s">
        <v>213</v>
      </c>
      <c r="O757" s="6" t="s">
        <v>217</v>
      </c>
      <c r="P757" s="6" t="s">
        <v>167</v>
      </c>
      <c r="Q757" s="1"/>
      <c r="R757" s="1"/>
      <c r="S757" s="1"/>
      <c r="T757" s="6" t="s">
        <v>246</v>
      </c>
      <c r="U757" s="6" t="s">
        <v>247</v>
      </c>
      <c r="V757" s="6" t="s">
        <v>248</v>
      </c>
    </row>
    <row r="758" spans="1:22" x14ac:dyDescent="0.35">
      <c r="A758" s="4" t="s">
        <v>213</v>
      </c>
      <c r="B758" s="5" t="s">
        <v>76</v>
      </c>
      <c r="C758" s="5" t="s">
        <v>230</v>
      </c>
      <c r="D758" s="21">
        <v>0.06</v>
      </c>
      <c r="E758" s="22">
        <v>8.3999999999999991E-2</v>
      </c>
      <c r="F758" s="23">
        <v>9.6000000000000002E-2</v>
      </c>
      <c r="G758" s="17">
        <v>0.08</v>
      </c>
      <c r="H758" s="17">
        <v>0.09</v>
      </c>
      <c r="I758" s="17">
        <v>0.1</v>
      </c>
      <c r="L758" s="15" t="str">
        <f>IF(G758&lt;H758,"Proporcional","Inverso")</f>
        <v>Proporcional</v>
      </c>
      <c r="N758" s="6" t="s">
        <v>213</v>
      </c>
      <c r="O758" s="6" t="s">
        <v>218</v>
      </c>
      <c r="P758" s="6" t="s">
        <v>167</v>
      </c>
      <c r="Q758" s="1"/>
      <c r="R758" s="1"/>
      <c r="S758" s="1"/>
      <c r="T758" s="6" t="s">
        <v>246</v>
      </c>
      <c r="U758" s="6" t="s">
        <v>247</v>
      </c>
      <c r="V758" s="6" t="s">
        <v>248</v>
      </c>
    </row>
    <row r="759" spans="1:22" x14ac:dyDescent="0.35">
      <c r="A759" s="4" t="s">
        <v>213</v>
      </c>
      <c r="B759" s="5" t="s">
        <v>76</v>
      </c>
      <c r="C759" s="5" t="s">
        <v>232</v>
      </c>
      <c r="D759" s="21">
        <v>0.04</v>
      </c>
      <c r="E759" s="22">
        <v>5.5999999999999994E-2</v>
      </c>
      <c r="F759" s="23">
        <v>6.4000000000000001E-2</v>
      </c>
      <c r="G759" s="17">
        <v>0.32</v>
      </c>
      <c r="H759" s="17">
        <v>0.33</v>
      </c>
      <c r="I759" s="17">
        <v>0.34</v>
      </c>
      <c r="L759" s="15" t="str">
        <f>IF(G759&lt;H759,"Proporcional","Inverso")</f>
        <v>Proporcional</v>
      </c>
      <c r="N759" s="6" t="s">
        <v>213</v>
      </c>
      <c r="O759" s="6" t="s">
        <v>219</v>
      </c>
      <c r="P759" s="6" t="s">
        <v>167</v>
      </c>
      <c r="Q759" s="1"/>
      <c r="R759" s="1"/>
      <c r="S759" s="1"/>
      <c r="T759" s="6" t="s">
        <v>246</v>
      </c>
      <c r="U759" s="6" t="s">
        <v>247</v>
      </c>
      <c r="V759" s="6" t="s">
        <v>248</v>
      </c>
    </row>
    <row r="760" spans="1:22" x14ac:dyDescent="0.35">
      <c r="A760" s="4" t="s">
        <v>213</v>
      </c>
      <c r="B760" s="5" t="s">
        <v>76</v>
      </c>
      <c r="C760" s="5" t="s">
        <v>167</v>
      </c>
      <c r="D760" s="21">
        <v>0.15</v>
      </c>
      <c r="E760" s="22">
        <v>0.21</v>
      </c>
      <c r="F760" s="23">
        <v>0.24</v>
      </c>
      <c r="G760" s="17" t="s">
        <v>246</v>
      </c>
      <c r="H760" s="17" t="s">
        <v>247</v>
      </c>
      <c r="I760" s="17" t="s">
        <v>248</v>
      </c>
      <c r="L760" s="15" t="str">
        <f>IF(G760&lt;H760,"Proporcional","Inverso")</f>
        <v>Proporcional</v>
      </c>
      <c r="N760" s="6" t="s">
        <v>213</v>
      </c>
      <c r="O760" s="6" t="s">
        <v>66</v>
      </c>
      <c r="P760" s="6" t="s">
        <v>167</v>
      </c>
      <c r="Q760" s="1"/>
      <c r="R760" s="1"/>
      <c r="S760" s="1"/>
      <c r="T760" s="6" t="s">
        <v>246</v>
      </c>
      <c r="U760" s="6" t="s">
        <v>247</v>
      </c>
      <c r="V760" s="6" t="s">
        <v>248</v>
      </c>
    </row>
    <row r="761" spans="1:22" x14ac:dyDescent="0.35">
      <c r="A761" s="4" t="s">
        <v>213</v>
      </c>
      <c r="B761" s="5" t="s">
        <v>76</v>
      </c>
      <c r="C761" s="5" t="s">
        <v>226</v>
      </c>
      <c r="D761" s="21">
        <v>0.125</v>
      </c>
      <c r="E761" s="22">
        <v>0.17499999999999999</v>
      </c>
      <c r="F761" s="23">
        <v>0.2</v>
      </c>
      <c r="G761" s="17">
        <v>0.15</v>
      </c>
      <c r="H761" s="17">
        <v>0.25</v>
      </c>
      <c r="I761" s="17">
        <v>0.4</v>
      </c>
      <c r="L761" s="15" t="str">
        <f>IF(G761&lt;H761,"Proporcional","Inverso")</f>
        <v>Proporcional</v>
      </c>
      <c r="N761" s="6" t="s">
        <v>213</v>
      </c>
      <c r="O761" s="6" t="s">
        <v>73</v>
      </c>
      <c r="P761" s="6" t="s">
        <v>167</v>
      </c>
      <c r="Q761" s="1"/>
      <c r="R761" s="1"/>
      <c r="S761" s="1"/>
      <c r="T761" s="6" t="s">
        <v>246</v>
      </c>
      <c r="U761" s="6" t="s">
        <v>247</v>
      </c>
      <c r="V761" s="6" t="s">
        <v>248</v>
      </c>
    </row>
    <row r="762" spans="1:22" x14ac:dyDescent="0.35">
      <c r="A762" s="4" t="s">
        <v>213</v>
      </c>
      <c r="B762" s="5" t="s">
        <v>76</v>
      </c>
      <c r="C762" s="5" t="s">
        <v>227</v>
      </c>
      <c r="D762" s="21">
        <v>0.125</v>
      </c>
      <c r="E762" s="22">
        <v>0.17499999999999999</v>
      </c>
      <c r="F762" s="23">
        <v>0.2</v>
      </c>
      <c r="G762" s="17" t="s">
        <v>235</v>
      </c>
      <c r="H762" s="17" t="s">
        <v>236</v>
      </c>
      <c r="I762" s="17" t="s">
        <v>237</v>
      </c>
      <c r="L762" s="15" t="str">
        <f>IF(G762&lt;H762,"Proporcional","Inverso")</f>
        <v>Inverso</v>
      </c>
      <c r="N762" s="6" t="s">
        <v>213</v>
      </c>
      <c r="O762" s="6" t="s">
        <v>70</v>
      </c>
      <c r="P762" s="6" t="s">
        <v>167</v>
      </c>
      <c r="Q762" s="1"/>
      <c r="R762" s="1"/>
      <c r="S762" s="1"/>
      <c r="T762" s="6" t="s">
        <v>246</v>
      </c>
      <c r="U762" s="6" t="s">
        <v>247</v>
      </c>
      <c r="V762" s="6" t="s">
        <v>248</v>
      </c>
    </row>
    <row r="763" spans="1:22" x14ac:dyDescent="0.35">
      <c r="A763" s="4" t="s">
        <v>213</v>
      </c>
      <c r="B763" s="5" t="s">
        <v>218</v>
      </c>
      <c r="C763" s="5" t="s">
        <v>230</v>
      </c>
      <c r="D763" s="21">
        <v>0.06</v>
      </c>
      <c r="E763" s="22">
        <v>8.3999999999999991E-2</v>
      </c>
      <c r="F763" s="23">
        <v>9.6000000000000002E-2</v>
      </c>
      <c r="G763" s="17">
        <v>0.08</v>
      </c>
      <c r="H763" s="17">
        <v>0.09</v>
      </c>
      <c r="I763" s="17">
        <v>0.1</v>
      </c>
      <c r="L763" s="15" t="str">
        <f>IF(G763&lt;H763,"Proporcional","Inverso")</f>
        <v>Proporcional</v>
      </c>
      <c r="N763" s="6" t="s">
        <v>213</v>
      </c>
      <c r="O763" s="6" t="s">
        <v>67</v>
      </c>
      <c r="P763" s="6" t="s">
        <v>167</v>
      </c>
      <c r="Q763" s="1"/>
      <c r="R763" s="1"/>
      <c r="S763" s="1"/>
      <c r="T763" s="6" t="s">
        <v>246</v>
      </c>
      <c r="U763" s="6" t="s">
        <v>247</v>
      </c>
      <c r="V763" s="6" t="s">
        <v>248</v>
      </c>
    </row>
    <row r="764" spans="1:22" x14ac:dyDescent="0.35">
      <c r="A764" s="4" t="s">
        <v>213</v>
      </c>
      <c r="B764" s="5" t="s">
        <v>218</v>
      </c>
      <c r="C764" s="5" t="s">
        <v>232</v>
      </c>
      <c r="D764" s="21">
        <v>0.04</v>
      </c>
      <c r="E764" s="22">
        <v>5.5999999999999994E-2</v>
      </c>
      <c r="F764" s="23">
        <v>6.4000000000000001E-2</v>
      </c>
      <c r="G764" s="17">
        <v>0.32</v>
      </c>
      <c r="H764" s="17">
        <v>0.33</v>
      </c>
      <c r="I764" s="17">
        <v>0.34</v>
      </c>
      <c r="L764" s="15" t="str">
        <f>IF(G764&lt;H764,"Proporcional","Inverso")</f>
        <v>Proporcional</v>
      </c>
      <c r="N764" s="6" t="s">
        <v>213</v>
      </c>
      <c r="O764" s="6" t="s">
        <v>161</v>
      </c>
      <c r="P764" s="6" t="s">
        <v>167</v>
      </c>
      <c r="Q764" s="1"/>
      <c r="R764" s="1"/>
      <c r="S764" s="1"/>
      <c r="T764" s="6" t="s">
        <v>246</v>
      </c>
      <c r="U764" s="6" t="s">
        <v>247</v>
      </c>
      <c r="V764" s="6" t="s">
        <v>248</v>
      </c>
    </row>
    <row r="765" spans="1:22" x14ac:dyDescent="0.35">
      <c r="A765" s="4" t="s">
        <v>213</v>
      </c>
      <c r="B765" s="5" t="s">
        <v>218</v>
      </c>
      <c r="C765" s="5" t="s">
        <v>167</v>
      </c>
      <c r="D765" s="21">
        <v>0.15</v>
      </c>
      <c r="E765" s="22">
        <v>0.21</v>
      </c>
      <c r="F765" s="23">
        <v>0.24</v>
      </c>
      <c r="G765" s="17" t="s">
        <v>246</v>
      </c>
      <c r="H765" s="17" t="s">
        <v>247</v>
      </c>
      <c r="I765" s="17" t="s">
        <v>248</v>
      </c>
      <c r="L765" s="15" t="str">
        <f>IF(G765&lt;H765,"Proporcional","Inverso")</f>
        <v>Proporcional</v>
      </c>
      <c r="N765" s="6" t="s">
        <v>213</v>
      </c>
      <c r="O765" s="6" t="s">
        <v>78</v>
      </c>
      <c r="P765" s="6" t="s">
        <v>167</v>
      </c>
      <c r="Q765" s="1"/>
      <c r="R765" s="1"/>
      <c r="S765" s="1"/>
      <c r="T765" s="6" t="s">
        <v>246</v>
      </c>
      <c r="U765" s="6" t="s">
        <v>247</v>
      </c>
      <c r="V765" s="6" t="s">
        <v>248</v>
      </c>
    </row>
    <row r="766" spans="1:22" x14ac:dyDescent="0.35">
      <c r="A766" s="4" t="s">
        <v>213</v>
      </c>
      <c r="B766" s="5" t="s">
        <v>218</v>
      </c>
      <c r="C766" s="5" t="s">
        <v>226</v>
      </c>
      <c r="D766" s="21">
        <v>0.125</v>
      </c>
      <c r="E766" s="22">
        <v>0.17499999999999999</v>
      </c>
      <c r="F766" s="23">
        <v>0.2</v>
      </c>
      <c r="G766" s="17">
        <v>0.15</v>
      </c>
      <c r="H766" s="17">
        <v>0.25</v>
      </c>
      <c r="I766" s="17">
        <v>0.4</v>
      </c>
      <c r="L766" s="15" t="str">
        <f>IF(G766&lt;H766,"Proporcional","Inverso")</f>
        <v>Proporcional</v>
      </c>
      <c r="N766" s="6" t="s">
        <v>213</v>
      </c>
      <c r="O766" s="6" t="s">
        <v>64</v>
      </c>
      <c r="P766" s="6" t="s">
        <v>167</v>
      </c>
      <c r="Q766" s="1"/>
      <c r="R766" s="1"/>
      <c r="S766" s="1"/>
      <c r="T766" s="6" t="s">
        <v>246</v>
      </c>
      <c r="U766" s="6" t="s">
        <v>247</v>
      </c>
      <c r="V766" s="6" t="s">
        <v>248</v>
      </c>
    </row>
    <row r="767" spans="1:22" x14ac:dyDescent="0.35">
      <c r="A767" s="4" t="s">
        <v>213</v>
      </c>
      <c r="B767" s="5" t="s">
        <v>218</v>
      </c>
      <c r="C767" s="5" t="s">
        <v>227</v>
      </c>
      <c r="D767" s="21">
        <v>0.125</v>
      </c>
      <c r="E767" s="22">
        <v>0.17499999999999999</v>
      </c>
      <c r="F767" s="23">
        <v>0.2</v>
      </c>
      <c r="G767" s="17" t="s">
        <v>235</v>
      </c>
      <c r="H767" s="17" t="s">
        <v>236</v>
      </c>
      <c r="I767" s="17" t="s">
        <v>237</v>
      </c>
      <c r="L767" s="15" t="str">
        <f>IF(G767&lt;H767,"Proporcional","Inverso")</f>
        <v>Inverso</v>
      </c>
      <c r="N767" s="6" t="s">
        <v>213</v>
      </c>
      <c r="O767" s="6" t="s">
        <v>79</v>
      </c>
      <c r="P767" s="6" t="s">
        <v>167</v>
      </c>
      <c r="Q767" s="1"/>
      <c r="R767" s="1"/>
      <c r="S767" s="1"/>
      <c r="T767" s="6" t="s">
        <v>246</v>
      </c>
      <c r="U767" s="6" t="s">
        <v>247</v>
      </c>
      <c r="V767" s="6" t="s">
        <v>248</v>
      </c>
    </row>
    <row r="768" spans="1:22" x14ac:dyDescent="0.35">
      <c r="A768" s="4" t="s">
        <v>213</v>
      </c>
      <c r="B768" s="5" t="s">
        <v>163</v>
      </c>
      <c r="C768" s="5" t="s">
        <v>230</v>
      </c>
      <c r="D768" s="21">
        <v>0.06</v>
      </c>
      <c r="E768" s="22">
        <v>8.3999999999999991E-2</v>
      </c>
      <c r="F768" s="23">
        <v>9.6000000000000002E-2</v>
      </c>
      <c r="G768" s="17">
        <v>0.08</v>
      </c>
      <c r="H768" s="17">
        <v>0.09</v>
      </c>
      <c r="I768" s="17">
        <v>0.1</v>
      </c>
      <c r="L768" s="15" t="str">
        <f>IF(G768&lt;H768,"Proporcional","Inverso")</f>
        <v>Proporcional</v>
      </c>
      <c r="N768" s="6" t="s">
        <v>213</v>
      </c>
      <c r="O768" s="6" t="s">
        <v>162</v>
      </c>
      <c r="P768" s="6" t="s">
        <v>167</v>
      </c>
      <c r="Q768" s="1"/>
      <c r="R768" s="1"/>
      <c r="S768" s="1"/>
      <c r="T768" s="6" t="s">
        <v>246</v>
      </c>
      <c r="U768" s="6" t="s">
        <v>247</v>
      </c>
      <c r="V768" s="6" t="s">
        <v>248</v>
      </c>
    </row>
    <row r="769" spans="1:22" x14ac:dyDescent="0.35">
      <c r="A769" s="4" t="s">
        <v>213</v>
      </c>
      <c r="B769" s="5" t="s">
        <v>163</v>
      </c>
      <c r="C769" s="5" t="s">
        <v>233</v>
      </c>
      <c r="D769" s="21">
        <v>0.04</v>
      </c>
      <c r="E769" s="22">
        <v>5.5999999999999994E-2</v>
      </c>
      <c r="F769" s="23">
        <v>6.4000000000000001E-2</v>
      </c>
      <c r="G769" s="17">
        <v>0.14000000000000001</v>
      </c>
      <c r="H769" s="17">
        <v>0.15</v>
      </c>
      <c r="I769" s="17">
        <v>0.16</v>
      </c>
      <c r="L769" s="15" t="str">
        <f>IF(G769&lt;H769,"Proporcional","Inverso")</f>
        <v>Proporcional</v>
      </c>
      <c r="N769" s="6" t="s">
        <v>213</v>
      </c>
      <c r="O769" s="6" t="s">
        <v>172</v>
      </c>
      <c r="P769" s="6" t="s">
        <v>167</v>
      </c>
      <c r="Q769" s="1"/>
      <c r="R769" s="1"/>
      <c r="S769" s="1"/>
      <c r="T769" s="6" t="s">
        <v>246</v>
      </c>
      <c r="U769" s="6" t="s">
        <v>247</v>
      </c>
      <c r="V769" s="6" t="s">
        <v>248</v>
      </c>
    </row>
    <row r="770" spans="1:22" x14ac:dyDescent="0.35">
      <c r="A770" s="4" t="s">
        <v>213</v>
      </c>
      <c r="B770" s="5" t="s">
        <v>163</v>
      </c>
      <c r="C770" s="5" t="s">
        <v>167</v>
      </c>
      <c r="D770" s="21">
        <v>0.15</v>
      </c>
      <c r="E770" s="22">
        <v>0.21</v>
      </c>
      <c r="F770" s="23">
        <v>0.24</v>
      </c>
      <c r="G770" s="17" t="s">
        <v>246</v>
      </c>
      <c r="H770" s="17" t="s">
        <v>247</v>
      </c>
      <c r="I770" s="17" t="s">
        <v>248</v>
      </c>
      <c r="L770" s="15" t="str">
        <f>IF(G770&lt;H770,"Proporcional","Inverso")</f>
        <v>Proporcional</v>
      </c>
      <c r="N770" s="6" t="s">
        <v>213</v>
      </c>
      <c r="O770" s="6" t="s">
        <v>163</v>
      </c>
      <c r="P770" s="6" t="s">
        <v>167</v>
      </c>
      <c r="Q770" s="1"/>
      <c r="R770" s="1"/>
      <c r="S770" s="1"/>
      <c r="T770" s="6" t="s">
        <v>246</v>
      </c>
      <c r="U770" s="6" t="s">
        <v>247</v>
      </c>
      <c r="V770" s="6" t="s">
        <v>248</v>
      </c>
    </row>
    <row r="771" spans="1:22" x14ac:dyDescent="0.35">
      <c r="A771" s="4" t="s">
        <v>213</v>
      </c>
      <c r="B771" s="5" t="s">
        <v>163</v>
      </c>
      <c r="C771" s="5" t="s">
        <v>226</v>
      </c>
      <c r="D771" s="21">
        <v>0.125</v>
      </c>
      <c r="E771" s="22">
        <v>0.17499999999999999</v>
      </c>
      <c r="F771" s="23">
        <v>0.2</v>
      </c>
      <c r="G771" s="17">
        <v>0.15</v>
      </c>
      <c r="H771" s="17">
        <v>0.25</v>
      </c>
      <c r="I771" s="17">
        <v>0.4</v>
      </c>
      <c r="L771" s="15" t="str">
        <f>IF(G771&lt;H771,"Proporcional","Inverso")</f>
        <v>Proporcional</v>
      </c>
      <c r="N771" s="6" t="s">
        <v>213</v>
      </c>
      <c r="O771" s="6" t="s">
        <v>77</v>
      </c>
      <c r="P771" s="6" t="s">
        <v>167</v>
      </c>
      <c r="Q771" s="1"/>
      <c r="R771" s="1"/>
      <c r="S771" s="1"/>
      <c r="T771" s="6" t="s">
        <v>246</v>
      </c>
      <c r="U771" s="6" t="s">
        <v>247</v>
      </c>
      <c r="V771" s="6" t="s">
        <v>248</v>
      </c>
    </row>
    <row r="772" spans="1:22" x14ac:dyDescent="0.35">
      <c r="A772" s="4" t="s">
        <v>213</v>
      </c>
      <c r="B772" s="5" t="s">
        <v>163</v>
      </c>
      <c r="C772" s="5" t="s">
        <v>227</v>
      </c>
      <c r="D772" s="21">
        <v>0.125</v>
      </c>
      <c r="E772" s="22">
        <v>0.17499999999999999</v>
      </c>
      <c r="F772" s="23">
        <v>0.2</v>
      </c>
      <c r="G772" s="17" t="s">
        <v>235</v>
      </c>
      <c r="H772" s="17" t="s">
        <v>236</v>
      </c>
      <c r="I772" s="17" t="s">
        <v>237</v>
      </c>
      <c r="L772" s="15" t="str">
        <f>IF(G772&lt;H772,"Proporcional","Inverso")</f>
        <v>Inverso</v>
      </c>
      <c r="N772" s="6" t="s">
        <v>213</v>
      </c>
      <c r="O772" s="6" t="s">
        <v>82</v>
      </c>
      <c r="P772" s="6" t="s">
        <v>167</v>
      </c>
      <c r="Q772" s="1"/>
      <c r="R772" s="1"/>
      <c r="S772" s="1"/>
      <c r="T772" s="6" t="s">
        <v>246</v>
      </c>
      <c r="U772" s="6" t="s">
        <v>247</v>
      </c>
      <c r="V772" s="6" t="s">
        <v>248</v>
      </c>
    </row>
    <row r="773" spans="1:22" x14ac:dyDescent="0.35">
      <c r="A773" s="4" t="s">
        <v>213</v>
      </c>
      <c r="B773" s="5" t="s">
        <v>172</v>
      </c>
      <c r="C773" s="5" t="s">
        <v>230</v>
      </c>
      <c r="D773" s="21">
        <v>0.06</v>
      </c>
      <c r="E773" s="22">
        <v>8.3999999999999991E-2</v>
      </c>
      <c r="F773" s="23">
        <v>9.6000000000000002E-2</v>
      </c>
      <c r="G773" s="17">
        <v>0.08</v>
      </c>
      <c r="H773" s="17">
        <v>0.09</v>
      </c>
      <c r="I773" s="17">
        <v>0.1</v>
      </c>
      <c r="L773" s="15" t="str">
        <f>IF(G773&lt;H773,"Proporcional","Inverso")</f>
        <v>Proporcional</v>
      </c>
      <c r="N773" s="6" t="s">
        <v>213</v>
      </c>
      <c r="O773" s="6" t="s">
        <v>220</v>
      </c>
      <c r="P773" s="6" t="s">
        <v>167</v>
      </c>
      <c r="Q773" s="1"/>
      <c r="R773" s="1"/>
      <c r="S773" s="1"/>
      <c r="T773" s="6" t="s">
        <v>246</v>
      </c>
      <c r="U773" s="6" t="s">
        <v>247</v>
      </c>
      <c r="V773" s="6" t="s">
        <v>248</v>
      </c>
    </row>
    <row r="774" spans="1:22" x14ac:dyDescent="0.35">
      <c r="A774" s="4" t="s">
        <v>213</v>
      </c>
      <c r="B774" s="5" t="s">
        <v>172</v>
      </c>
      <c r="C774" s="5" t="s">
        <v>233</v>
      </c>
      <c r="D774" s="21">
        <v>0.04</v>
      </c>
      <c r="E774" s="22">
        <v>5.5999999999999994E-2</v>
      </c>
      <c r="F774" s="23">
        <v>6.4000000000000001E-2</v>
      </c>
      <c r="G774" s="17">
        <v>0.14000000000000001</v>
      </c>
      <c r="H774" s="17">
        <v>0.15</v>
      </c>
      <c r="I774" s="17">
        <v>0.16</v>
      </c>
      <c r="L774" s="15" t="str">
        <f>IF(G774&lt;H774,"Proporcional","Inverso")</f>
        <v>Proporcional</v>
      </c>
      <c r="N774" s="6" t="s">
        <v>213</v>
      </c>
      <c r="O774" s="6" t="s">
        <v>63</v>
      </c>
      <c r="P774" s="6" t="s">
        <v>167</v>
      </c>
      <c r="Q774" s="1"/>
      <c r="R774" s="1"/>
      <c r="S774" s="1"/>
      <c r="T774" s="6" t="s">
        <v>246</v>
      </c>
      <c r="U774" s="6" t="s">
        <v>247</v>
      </c>
      <c r="V774" s="6" t="s">
        <v>248</v>
      </c>
    </row>
    <row r="775" spans="1:22" x14ac:dyDescent="0.35">
      <c r="A775" s="4" t="s">
        <v>213</v>
      </c>
      <c r="B775" s="5" t="s">
        <v>172</v>
      </c>
      <c r="C775" s="5" t="s">
        <v>167</v>
      </c>
      <c r="D775" s="21">
        <v>0.15</v>
      </c>
      <c r="E775" s="22">
        <v>0.21</v>
      </c>
      <c r="F775" s="23">
        <v>0.24</v>
      </c>
      <c r="G775" s="17" t="s">
        <v>246</v>
      </c>
      <c r="H775" s="17" t="s">
        <v>247</v>
      </c>
      <c r="I775" s="17" t="s">
        <v>248</v>
      </c>
      <c r="L775" s="15" t="str">
        <f>IF(G775&lt;H775,"Proporcional","Inverso")</f>
        <v>Proporcional</v>
      </c>
      <c r="N775" s="6" t="s">
        <v>213</v>
      </c>
      <c r="O775" s="6" t="s">
        <v>75</v>
      </c>
      <c r="P775" s="6" t="s">
        <v>167</v>
      </c>
      <c r="Q775" s="1"/>
      <c r="R775" s="1"/>
      <c r="S775" s="1"/>
      <c r="T775" s="6" t="s">
        <v>246</v>
      </c>
      <c r="U775" s="6" t="s">
        <v>247</v>
      </c>
      <c r="V775" s="6" t="s">
        <v>248</v>
      </c>
    </row>
    <row r="776" spans="1:22" x14ac:dyDescent="0.35">
      <c r="A776" s="4" t="s">
        <v>213</v>
      </c>
      <c r="B776" s="5" t="s">
        <v>172</v>
      </c>
      <c r="C776" s="5" t="s">
        <v>226</v>
      </c>
      <c r="D776" s="21">
        <v>0.125</v>
      </c>
      <c r="E776" s="22">
        <v>0.17499999999999999</v>
      </c>
      <c r="F776" s="23">
        <v>0.2</v>
      </c>
      <c r="G776" s="17">
        <v>0.15</v>
      </c>
      <c r="H776" s="17">
        <v>0.25</v>
      </c>
      <c r="I776" s="17">
        <v>0.4</v>
      </c>
      <c r="L776" s="15" t="str">
        <f>IF(G776&lt;H776,"Proporcional","Inverso")</f>
        <v>Proporcional</v>
      </c>
      <c r="N776" s="6" t="s">
        <v>213</v>
      </c>
      <c r="O776" s="6" t="s">
        <v>80</v>
      </c>
      <c r="P776" s="6" t="s">
        <v>167</v>
      </c>
      <c r="Q776" s="1"/>
      <c r="R776" s="1"/>
      <c r="S776" s="1"/>
      <c r="T776" s="6" t="s">
        <v>246</v>
      </c>
      <c r="U776" s="6" t="s">
        <v>247</v>
      </c>
      <c r="V776" s="6" t="s">
        <v>248</v>
      </c>
    </row>
    <row r="777" spans="1:22" x14ac:dyDescent="0.35">
      <c r="A777" s="4" t="s">
        <v>213</v>
      </c>
      <c r="B777" s="5" t="s">
        <v>172</v>
      </c>
      <c r="C777" s="5" t="s">
        <v>227</v>
      </c>
      <c r="D777" s="21">
        <v>0.125</v>
      </c>
      <c r="E777" s="22">
        <v>0.17499999999999999</v>
      </c>
      <c r="F777" s="23">
        <v>0.2</v>
      </c>
      <c r="G777" s="17" t="s">
        <v>235</v>
      </c>
      <c r="H777" s="17" t="s">
        <v>236</v>
      </c>
      <c r="I777" s="17" t="s">
        <v>237</v>
      </c>
      <c r="L777" s="15" t="str">
        <f>IF(G777&lt;H777,"Proporcional","Inverso")</f>
        <v>Inverso</v>
      </c>
      <c r="N777" s="6" t="s">
        <v>213</v>
      </c>
      <c r="O777" s="6" t="s">
        <v>221</v>
      </c>
      <c r="P777" s="6" t="s">
        <v>167</v>
      </c>
      <c r="Q777" s="1"/>
      <c r="R777" s="1"/>
      <c r="S777" s="1"/>
      <c r="T777" s="6" t="s">
        <v>246</v>
      </c>
      <c r="U777" s="6" t="s">
        <v>247</v>
      </c>
      <c r="V777" s="6" t="s">
        <v>248</v>
      </c>
    </row>
    <row r="778" spans="1:22" x14ac:dyDescent="0.35">
      <c r="A778" s="4" t="s">
        <v>213</v>
      </c>
      <c r="B778" s="5" t="s">
        <v>223</v>
      </c>
      <c r="C778" s="5" t="s">
        <v>230</v>
      </c>
      <c r="D778" s="21">
        <v>0.06</v>
      </c>
      <c r="E778" s="22">
        <v>8.3999999999999991E-2</v>
      </c>
      <c r="F778" s="23">
        <v>9.6000000000000002E-2</v>
      </c>
      <c r="G778" s="17">
        <v>0.08</v>
      </c>
      <c r="H778" s="17">
        <v>0.09</v>
      </c>
      <c r="I778" s="17">
        <v>0.1</v>
      </c>
      <c r="L778" s="15" t="str">
        <f>IF(G778&lt;H778,"Proporcional","Inverso")</f>
        <v>Proporcional</v>
      </c>
      <c r="N778" s="6" t="s">
        <v>213</v>
      </c>
      <c r="O778" s="6" t="s">
        <v>85</v>
      </c>
      <c r="P778" s="6" t="s">
        <v>167</v>
      </c>
      <c r="Q778" s="1"/>
      <c r="R778" s="1"/>
      <c r="S778" s="1"/>
      <c r="T778" s="6" t="s">
        <v>246</v>
      </c>
      <c r="U778" s="6" t="s">
        <v>247</v>
      </c>
      <c r="V778" s="6" t="s">
        <v>248</v>
      </c>
    </row>
    <row r="779" spans="1:22" x14ac:dyDescent="0.35">
      <c r="A779" s="4" t="s">
        <v>213</v>
      </c>
      <c r="B779" s="5" t="s">
        <v>223</v>
      </c>
      <c r="C779" s="5" t="s">
        <v>232</v>
      </c>
      <c r="D779" s="21">
        <v>0.04</v>
      </c>
      <c r="E779" s="22">
        <v>5.5999999999999994E-2</v>
      </c>
      <c r="F779" s="23">
        <v>6.4000000000000001E-2</v>
      </c>
      <c r="G779" s="17">
        <v>0.32</v>
      </c>
      <c r="H779" s="17">
        <v>0.33</v>
      </c>
      <c r="I779" s="17">
        <v>0.34</v>
      </c>
      <c r="L779" s="15" t="str">
        <f>IF(G779&lt;H779,"Proporcional","Inverso")</f>
        <v>Proporcional</v>
      </c>
      <c r="N779" s="6" t="s">
        <v>213</v>
      </c>
      <c r="O779" s="6" t="s">
        <v>222</v>
      </c>
      <c r="P779" s="6" t="s">
        <v>167</v>
      </c>
      <c r="Q779" s="1"/>
      <c r="R779" s="1"/>
      <c r="S779" s="1"/>
      <c r="T779" s="6" t="s">
        <v>246</v>
      </c>
      <c r="U779" s="6" t="s">
        <v>247</v>
      </c>
      <c r="V779" s="6" t="s">
        <v>248</v>
      </c>
    </row>
    <row r="780" spans="1:22" x14ac:dyDescent="0.35">
      <c r="A780" s="4" t="s">
        <v>213</v>
      </c>
      <c r="B780" s="5" t="s">
        <v>223</v>
      </c>
      <c r="C780" s="5" t="s">
        <v>167</v>
      </c>
      <c r="D780" s="21">
        <v>0.15</v>
      </c>
      <c r="E780" s="22">
        <v>0.21</v>
      </c>
      <c r="F780" s="23">
        <v>0.24</v>
      </c>
      <c r="G780" s="17" t="s">
        <v>246</v>
      </c>
      <c r="H780" s="17" t="s">
        <v>247</v>
      </c>
      <c r="I780" s="17" t="s">
        <v>248</v>
      </c>
      <c r="L780" s="15" t="str">
        <f>IF(G780&lt;H780,"Proporcional","Inverso")</f>
        <v>Proporcional</v>
      </c>
      <c r="N780" s="6" t="s">
        <v>213</v>
      </c>
      <c r="O780" s="6" t="s">
        <v>223</v>
      </c>
      <c r="P780" s="6" t="s">
        <v>167</v>
      </c>
      <c r="Q780" s="1"/>
      <c r="R780" s="1"/>
      <c r="S780" s="1"/>
      <c r="T780" s="6" t="s">
        <v>246</v>
      </c>
      <c r="U780" s="6" t="s">
        <v>247</v>
      </c>
      <c r="V780" s="6" t="s">
        <v>248</v>
      </c>
    </row>
    <row r="781" spans="1:22" x14ac:dyDescent="0.35">
      <c r="A781" s="4" t="s">
        <v>213</v>
      </c>
      <c r="B781" s="5" t="s">
        <v>223</v>
      </c>
      <c r="C781" s="5" t="s">
        <v>226</v>
      </c>
      <c r="D781" s="21">
        <v>0.125</v>
      </c>
      <c r="E781" s="22">
        <v>0.17499999999999999</v>
      </c>
      <c r="F781" s="23">
        <v>0.2</v>
      </c>
      <c r="G781" s="17">
        <v>0.15</v>
      </c>
      <c r="H781" s="17">
        <v>0.25</v>
      </c>
      <c r="I781" s="17">
        <v>0.4</v>
      </c>
      <c r="L781" s="15" t="str">
        <f>IF(G781&lt;H781,"Proporcional","Inverso")</f>
        <v>Proporcional</v>
      </c>
      <c r="N781" s="6" t="s">
        <v>213</v>
      </c>
      <c r="O781" s="6" t="s">
        <v>224</v>
      </c>
      <c r="P781" s="6" t="s">
        <v>167</v>
      </c>
      <c r="Q781" s="1"/>
      <c r="R781" s="1"/>
      <c r="S781" s="1"/>
      <c r="T781" s="6" t="s">
        <v>246</v>
      </c>
      <c r="U781" s="6" t="s">
        <v>247</v>
      </c>
      <c r="V781" s="6" t="s">
        <v>248</v>
      </c>
    </row>
    <row r="782" spans="1:22" x14ac:dyDescent="0.35">
      <c r="A782" s="4" t="s">
        <v>213</v>
      </c>
      <c r="B782" s="5" t="s">
        <v>223</v>
      </c>
      <c r="C782" s="5" t="s">
        <v>227</v>
      </c>
      <c r="D782" s="21">
        <v>0.125</v>
      </c>
      <c r="E782" s="22">
        <v>0.17499999999999999</v>
      </c>
      <c r="F782" s="23">
        <v>0.2</v>
      </c>
      <c r="G782" s="17" t="s">
        <v>235</v>
      </c>
      <c r="H782" s="17" t="s">
        <v>236</v>
      </c>
      <c r="I782" s="17" t="s">
        <v>237</v>
      </c>
      <c r="L782" s="15" t="str">
        <f>IF(G782&lt;H782,"Proporcional","Inverso")</f>
        <v>Inverso</v>
      </c>
      <c r="N782" s="6" t="s">
        <v>213</v>
      </c>
      <c r="O782" s="6" t="s">
        <v>84</v>
      </c>
      <c r="P782" s="6" t="s">
        <v>167</v>
      </c>
      <c r="Q782" s="1"/>
      <c r="R782" s="1"/>
      <c r="S782" s="1"/>
      <c r="T782" s="6" t="s">
        <v>246</v>
      </c>
      <c r="U782" s="6" t="s">
        <v>247</v>
      </c>
      <c r="V782" s="6" t="s">
        <v>248</v>
      </c>
    </row>
    <row r="783" spans="1:22" x14ac:dyDescent="0.35">
      <c r="A783" s="4" t="s">
        <v>213</v>
      </c>
      <c r="B783" s="5" t="s">
        <v>224</v>
      </c>
      <c r="C783" s="5" t="s">
        <v>230</v>
      </c>
      <c r="D783" s="21">
        <v>0.06</v>
      </c>
      <c r="E783" s="22">
        <v>8.3999999999999991E-2</v>
      </c>
      <c r="F783" s="23">
        <v>9.6000000000000002E-2</v>
      </c>
      <c r="G783" s="17">
        <v>0.08</v>
      </c>
      <c r="H783" s="17">
        <v>0.09</v>
      </c>
      <c r="I783" s="17">
        <v>0.1</v>
      </c>
      <c r="L783" s="15" t="str">
        <f>IF(G783&lt;H783,"Proporcional","Inverso")</f>
        <v>Proporcional</v>
      </c>
      <c r="N783" s="6" t="s">
        <v>213</v>
      </c>
      <c r="O783" s="6" t="s">
        <v>86</v>
      </c>
      <c r="P783" s="6" t="s">
        <v>167</v>
      </c>
      <c r="Q783" s="1"/>
      <c r="R783" s="1"/>
      <c r="S783" s="1"/>
      <c r="T783" s="6" t="s">
        <v>246</v>
      </c>
      <c r="U783" s="6" t="s">
        <v>247</v>
      </c>
      <c r="V783" s="6" t="s">
        <v>248</v>
      </c>
    </row>
    <row r="784" spans="1:22" x14ac:dyDescent="0.35">
      <c r="A784" s="4" t="s">
        <v>213</v>
      </c>
      <c r="B784" s="5" t="s">
        <v>224</v>
      </c>
      <c r="C784" s="5" t="s">
        <v>233</v>
      </c>
      <c r="D784" s="21">
        <v>0.04</v>
      </c>
      <c r="E784" s="22">
        <v>5.5999999999999994E-2</v>
      </c>
      <c r="F784" s="23">
        <v>6.4000000000000001E-2</v>
      </c>
      <c r="G784" s="17">
        <v>0.14000000000000001</v>
      </c>
      <c r="H784" s="17">
        <v>0.15</v>
      </c>
      <c r="I784" s="17">
        <v>0.16</v>
      </c>
      <c r="L784" s="15" t="str">
        <f>IF(G784&lt;H784,"Proporcional","Inverso")</f>
        <v>Proporcional</v>
      </c>
      <c r="N784" s="6" t="s">
        <v>213</v>
      </c>
      <c r="O784" s="6" t="s">
        <v>68</v>
      </c>
      <c r="P784" s="6" t="s">
        <v>167</v>
      </c>
      <c r="Q784" s="1"/>
      <c r="R784" s="1"/>
      <c r="S784" s="1"/>
      <c r="T784" s="6" t="s">
        <v>246</v>
      </c>
      <c r="U784" s="6" t="s">
        <v>247</v>
      </c>
      <c r="V784" s="6" t="s">
        <v>248</v>
      </c>
    </row>
    <row r="785" spans="1:22" x14ac:dyDescent="0.35">
      <c r="A785" s="4" t="s">
        <v>213</v>
      </c>
      <c r="B785" s="5" t="s">
        <v>224</v>
      </c>
      <c r="C785" s="5" t="s">
        <v>167</v>
      </c>
      <c r="D785" s="21">
        <v>0.15</v>
      </c>
      <c r="E785" s="22">
        <v>0.21</v>
      </c>
      <c r="F785" s="23">
        <v>0.24</v>
      </c>
      <c r="G785" s="17" t="s">
        <v>246</v>
      </c>
      <c r="H785" s="17" t="s">
        <v>247</v>
      </c>
      <c r="I785" s="17" t="s">
        <v>248</v>
      </c>
      <c r="L785" s="15" t="str">
        <f>IF(G785&lt;H785,"Proporcional","Inverso")</f>
        <v>Proporcional</v>
      </c>
      <c r="N785" s="6" t="s">
        <v>213</v>
      </c>
      <c r="O785" s="6" t="s">
        <v>171</v>
      </c>
      <c r="P785" s="6" t="s">
        <v>167</v>
      </c>
      <c r="Q785" s="1"/>
      <c r="R785" s="1"/>
      <c r="S785" s="1"/>
      <c r="T785" s="6" t="s">
        <v>246</v>
      </c>
      <c r="U785" s="6" t="s">
        <v>247</v>
      </c>
      <c r="V785" s="6" t="s">
        <v>248</v>
      </c>
    </row>
    <row r="786" spans="1:22" x14ac:dyDescent="0.35">
      <c r="A786" s="4" t="s">
        <v>213</v>
      </c>
      <c r="B786" s="5" t="s">
        <v>224</v>
      </c>
      <c r="C786" s="5" t="s">
        <v>226</v>
      </c>
      <c r="D786" s="21">
        <v>0.125</v>
      </c>
      <c r="E786" s="22">
        <v>0.17499999999999999</v>
      </c>
      <c r="F786" s="23">
        <v>0.2</v>
      </c>
      <c r="G786" s="17">
        <v>0.15</v>
      </c>
      <c r="H786" s="17">
        <v>0.25</v>
      </c>
      <c r="I786" s="17">
        <v>0.4</v>
      </c>
      <c r="L786" s="15" t="str">
        <f>IF(G786&lt;H786,"Proporcional","Inverso")</f>
        <v>Proporcional</v>
      </c>
      <c r="N786" s="6" t="s">
        <v>213</v>
      </c>
      <c r="O786" s="6" t="s">
        <v>72</v>
      </c>
      <c r="P786" s="6" t="s">
        <v>167</v>
      </c>
      <c r="Q786" s="1"/>
      <c r="R786" s="1"/>
      <c r="S786" s="1"/>
      <c r="T786" s="6" t="s">
        <v>246</v>
      </c>
      <c r="U786" s="6" t="s">
        <v>247</v>
      </c>
      <c r="V786" s="6" t="s">
        <v>248</v>
      </c>
    </row>
    <row r="787" spans="1:22" x14ac:dyDescent="0.35">
      <c r="A787" s="4" t="s">
        <v>213</v>
      </c>
      <c r="B787" s="5" t="s">
        <v>224</v>
      </c>
      <c r="C787" s="5" t="s">
        <v>227</v>
      </c>
      <c r="D787" s="21">
        <v>0.125</v>
      </c>
      <c r="E787" s="22">
        <v>0.17499999999999999</v>
      </c>
      <c r="F787" s="23">
        <v>0.2</v>
      </c>
      <c r="G787" s="17" t="s">
        <v>235</v>
      </c>
      <c r="H787" s="17" t="s">
        <v>236</v>
      </c>
      <c r="I787" s="17" t="s">
        <v>237</v>
      </c>
      <c r="L787" s="15" t="str">
        <f>IF(G787&lt;H787,"Proporcional","Inverso")</f>
        <v>Inverso</v>
      </c>
      <c r="N787" s="6" t="s">
        <v>213</v>
      </c>
      <c r="O787" s="6" t="s">
        <v>74</v>
      </c>
      <c r="P787" s="6" t="s">
        <v>167</v>
      </c>
      <c r="Q787" s="1"/>
      <c r="R787" s="1"/>
      <c r="S787" s="1"/>
      <c r="T787" s="6" t="s">
        <v>246</v>
      </c>
      <c r="U787" s="6" t="s">
        <v>247</v>
      </c>
      <c r="V787" s="6" t="s">
        <v>248</v>
      </c>
    </row>
    <row r="788" spans="1:22" x14ac:dyDescent="0.35">
      <c r="A788" s="4" t="s">
        <v>213</v>
      </c>
      <c r="B788" s="5" t="s">
        <v>77</v>
      </c>
      <c r="C788" s="5" t="s">
        <v>230</v>
      </c>
      <c r="D788" s="21">
        <v>0.06</v>
      </c>
      <c r="E788" s="22">
        <v>8.3999999999999991E-2</v>
      </c>
      <c r="F788" s="23">
        <v>9.6000000000000002E-2</v>
      </c>
      <c r="G788" s="17">
        <v>0.08</v>
      </c>
      <c r="H788" s="17">
        <v>0.09</v>
      </c>
      <c r="I788" s="17">
        <v>0.1</v>
      </c>
      <c r="L788" s="15" t="str">
        <f>IF(G788&lt;H788,"Proporcional","Inverso")</f>
        <v>Proporcional</v>
      </c>
      <c r="N788" s="6" t="s">
        <v>213</v>
      </c>
      <c r="O788" s="6" t="s">
        <v>76</v>
      </c>
      <c r="P788" s="6" t="s">
        <v>167</v>
      </c>
      <c r="Q788" s="1"/>
      <c r="R788" s="1"/>
      <c r="S788" s="1"/>
      <c r="T788" s="6" t="s">
        <v>246</v>
      </c>
      <c r="U788" s="6" t="s">
        <v>247</v>
      </c>
      <c r="V788" s="6" t="s">
        <v>248</v>
      </c>
    </row>
    <row r="789" spans="1:22" x14ac:dyDescent="0.35">
      <c r="A789" s="4" t="s">
        <v>213</v>
      </c>
      <c r="B789" s="5" t="s">
        <v>77</v>
      </c>
      <c r="C789" s="5" t="s">
        <v>233</v>
      </c>
      <c r="D789" s="21">
        <v>0.04</v>
      </c>
      <c r="E789" s="22">
        <v>5.5999999999999994E-2</v>
      </c>
      <c r="F789" s="23">
        <v>6.4000000000000001E-2</v>
      </c>
      <c r="G789" s="17">
        <v>0.14000000000000001</v>
      </c>
      <c r="H789" s="17">
        <v>0.15</v>
      </c>
      <c r="I789" s="17">
        <v>0.16</v>
      </c>
      <c r="L789" s="15" t="str">
        <f>IF(G789&lt;H789,"Proporcional","Inverso")</f>
        <v>Proporcional</v>
      </c>
      <c r="N789" s="6" t="s">
        <v>213</v>
      </c>
      <c r="O789" s="6" t="s">
        <v>81</v>
      </c>
      <c r="P789" s="6" t="s">
        <v>167</v>
      </c>
      <c r="Q789" s="1"/>
      <c r="R789" s="1"/>
      <c r="S789" s="1"/>
      <c r="T789" s="6" t="s">
        <v>246</v>
      </c>
      <c r="U789" s="6" t="s">
        <v>247</v>
      </c>
      <c r="V789" s="6" t="s">
        <v>248</v>
      </c>
    </row>
    <row r="790" spans="1:22" x14ac:dyDescent="0.35">
      <c r="A790" s="4" t="s">
        <v>213</v>
      </c>
      <c r="B790" s="5" t="s">
        <v>77</v>
      </c>
      <c r="C790" s="5" t="s">
        <v>167</v>
      </c>
      <c r="D790" s="21">
        <v>0.15</v>
      </c>
      <c r="E790" s="22">
        <v>0.21</v>
      </c>
      <c r="F790" s="23">
        <v>0.24</v>
      </c>
      <c r="G790" s="17" t="s">
        <v>246</v>
      </c>
      <c r="H790" s="17" t="s">
        <v>247</v>
      </c>
      <c r="I790" s="17" t="s">
        <v>248</v>
      </c>
      <c r="L790" s="15" t="str">
        <f>IF(G790&lt;H790,"Proporcional","Inverso")</f>
        <v>Proporcional</v>
      </c>
      <c r="N790" s="6" t="s">
        <v>213</v>
      </c>
      <c r="O790" s="6" t="s">
        <v>225</v>
      </c>
      <c r="P790" s="6" t="s">
        <v>167</v>
      </c>
      <c r="Q790" s="1"/>
      <c r="R790" s="1"/>
      <c r="S790" s="1"/>
      <c r="T790" s="6" t="s">
        <v>246</v>
      </c>
      <c r="U790" s="6" t="s">
        <v>247</v>
      </c>
      <c r="V790" s="6" t="s">
        <v>248</v>
      </c>
    </row>
    <row r="791" spans="1:22" x14ac:dyDescent="0.35">
      <c r="A791" s="4" t="s">
        <v>213</v>
      </c>
      <c r="B791" s="5" t="s">
        <v>77</v>
      </c>
      <c r="C791" s="5" t="s">
        <v>226</v>
      </c>
      <c r="D791" s="21">
        <v>0.125</v>
      </c>
      <c r="E791" s="22">
        <v>0.17499999999999999</v>
      </c>
      <c r="F791" s="23">
        <v>0.2</v>
      </c>
      <c r="G791" s="17">
        <v>0.15</v>
      </c>
      <c r="H791" s="17">
        <v>0.25</v>
      </c>
      <c r="I791" s="17">
        <v>0.4</v>
      </c>
      <c r="L791" s="15" t="str">
        <f>IF(G791&lt;H791,"Proporcional","Inverso")</f>
        <v>Proporcional</v>
      </c>
      <c r="N791" s="6" t="s">
        <v>213</v>
      </c>
      <c r="O791" s="6" t="s">
        <v>83</v>
      </c>
      <c r="P791" s="6" t="s">
        <v>167</v>
      </c>
      <c r="Q791" s="1"/>
      <c r="R791" s="1"/>
      <c r="S791" s="1"/>
      <c r="T791" s="6" t="s">
        <v>246</v>
      </c>
      <c r="U791" s="6" t="s">
        <v>247</v>
      </c>
      <c r="V791" s="6" t="s">
        <v>248</v>
      </c>
    </row>
    <row r="792" spans="1:22" x14ac:dyDescent="0.35">
      <c r="A792" s="4" t="s">
        <v>213</v>
      </c>
      <c r="B792" s="5" t="s">
        <v>77</v>
      </c>
      <c r="C792" s="5" t="s">
        <v>227</v>
      </c>
      <c r="D792" s="21">
        <v>0.125</v>
      </c>
      <c r="E792" s="22">
        <v>0.17499999999999999</v>
      </c>
      <c r="F792" s="23">
        <v>0.2</v>
      </c>
      <c r="G792" s="17" t="s">
        <v>235</v>
      </c>
      <c r="H792" s="17" t="s">
        <v>236</v>
      </c>
      <c r="I792" s="17" t="s">
        <v>237</v>
      </c>
      <c r="L792" s="15" t="str">
        <f>IF(G792&lt;H792,"Proporcional","Inverso")</f>
        <v>Inverso</v>
      </c>
      <c r="N792" s="6" t="s">
        <v>213</v>
      </c>
      <c r="O792" s="6" t="s">
        <v>65</v>
      </c>
      <c r="P792" s="6" t="s">
        <v>230</v>
      </c>
      <c r="Q792" s="1"/>
      <c r="R792" s="1"/>
      <c r="S792" s="1"/>
      <c r="T792" s="19">
        <v>0.08</v>
      </c>
      <c r="U792" s="19">
        <v>0.09</v>
      </c>
      <c r="V792" s="19">
        <v>0.1</v>
      </c>
    </row>
    <row r="793" spans="1:22" x14ac:dyDescent="0.35">
      <c r="A793" s="4" t="s">
        <v>213</v>
      </c>
      <c r="B793" s="5" t="s">
        <v>78</v>
      </c>
      <c r="C793" s="5" t="s">
        <v>230</v>
      </c>
      <c r="D793" s="21">
        <v>0.06</v>
      </c>
      <c r="E793" s="22">
        <v>8.3999999999999991E-2</v>
      </c>
      <c r="F793" s="23">
        <v>9.6000000000000002E-2</v>
      </c>
      <c r="G793" s="17">
        <v>0.08</v>
      </c>
      <c r="H793" s="17">
        <v>0.09</v>
      </c>
      <c r="I793" s="17">
        <v>0.1</v>
      </c>
      <c r="L793" s="15" t="str">
        <f>IF(G793&lt;H793,"Proporcional","Inverso")</f>
        <v>Proporcional</v>
      </c>
      <c r="N793" s="6" t="s">
        <v>213</v>
      </c>
      <c r="O793" s="6" t="s">
        <v>69</v>
      </c>
      <c r="P793" s="6" t="s">
        <v>230</v>
      </c>
      <c r="Q793" s="1"/>
      <c r="R793" s="1"/>
      <c r="S793" s="1"/>
      <c r="T793" s="19">
        <v>0.08</v>
      </c>
      <c r="U793" s="19">
        <v>0.09</v>
      </c>
      <c r="V793" s="19">
        <v>0.1</v>
      </c>
    </row>
    <row r="794" spans="1:22" x14ac:dyDescent="0.35">
      <c r="A794" s="4" t="s">
        <v>213</v>
      </c>
      <c r="B794" s="5" t="s">
        <v>78</v>
      </c>
      <c r="C794" s="5" t="s">
        <v>232</v>
      </c>
      <c r="D794" s="21">
        <v>0.04</v>
      </c>
      <c r="E794" s="22">
        <v>5.5999999999999994E-2</v>
      </c>
      <c r="F794" s="23">
        <v>6.4000000000000001E-2</v>
      </c>
      <c r="G794" s="17">
        <v>0.32</v>
      </c>
      <c r="H794" s="17">
        <v>0.33</v>
      </c>
      <c r="I794" s="17">
        <v>0.34</v>
      </c>
      <c r="L794" s="15" t="str">
        <f>IF(G794&lt;H794,"Proporcional","Inverso")</f>
        <v>Proporcional</v>
      </c>
      <c r="N794" s="6" t="s">
        <v>213</v>
      </c>
      <c r="O794" s="6" t="s">
        <v>71</v>
      </c>
      <c r="P794" s="6" t="s">
        <v>230</v>
      </c>
      <c r="Q794" s="1"/>
      <c r="R794" s="1"/>
      <c r="S794" s="1"/>
      <c r="T794" s="19">
        <v>0.08</v>
      </c>
      <c r="U794" s="19">
        <v>0.09</v>
      </c>
      <c r="V794" s="19">
        <v>0.1</v>
      </c>
    </row>
    <row r="795" spans="1:22" x14ac:dyDescent="0.35">
      <c r="A795" s="4" t="s">
        <v>213</v>
      </c>
      <c r="B795" s="5" t="s">
        <v>78</v>
      </c>
      <c r="C795" s="5" t="s">
        <v>167</v>
      </c>
      <c r="D795" s="21">
        <v>0.15</v>
      </c>
      <c r="E795" s="22">
        <v>0.21</v>
      </c>
      <c r="F795" s="23">
        <v>0.24</v>
      </c>
      <c r="G795" s="17" t="s">
        <v>246</v>
      </c>
      <c r="H795" s="17" t="s">
        <v>247</v>
      </c>
      <c r="I795" s="17" t="s">
        <v>248</v>
      </c>
      <c r="L795" s="15" t="str">
        <f>IF(G795&lt;H795,"Proporcional","Inverso")</f>
        <v>Proporcional</v>
      </c>
      <c r="N795" s="6" t="s">
        <v>213</v>
      </c>
      <c r="O795" s="6" t="s">
        <v>217</v>
      </c>
      <c r="P795" s="6" t="s">
        <v>230</v>
      </c>
      <c r="Q795" s="1"/>
      <c r="R795" s="1"/>
      <c r="S795" s="1"/>
      <c r="T795" s="19">
        <v>0.08</v>
      </c>
      <c r="U795" s="19">
        <v>0.09</v>
      </c>
      <c r="V795" s="19">
        <v>0.1</v>
      </c>
    </row>
    <row r="796" spans="1:22" x14ac:dyDescent="0.35">
      <c r="A796" s="4" t="s">
        <v>213</v>
      </c>
      <c r="B796" s="5" t="s">
        <v>78</v>
      </c>
      <c r="C796" s="5" t="s">
        <v>226</v>
      </c>
      <c r="D796" s="21">
        <v>0.125</v>
      </c>
      <c r="E796" s="22">
        <v>0.17499999999999999</v>
      </c>
      <c r="F796" s="23">
        <v>0.2</v>
      </c>
      <c r="G796" s="17">
        <v>0.15</v>
      </c>
      <c r="H796" s="17">
        <v>0.25</v>
      </c>
      <c r="I796" s="17">
        <v>0.4</v>
      </c>
      <c r="L796" s="15" t="str">
        <f>IF(G796&lt;H796,"Proporcional","Inverso")</f>
        <v>Proporcional</v>
      </c>
      <c r="N796" s="6" t="s">
        <v>213</v>
      </c>
      <c r="O796" s="6" t="s">
        <v>218</v>
      </c>
      <c r="P796" s="6" t="s">
        <v>230</v>
      </c>
      <c r="Q796" s="1"/>
      <c r="R796" s="1"/>
      <c r="S796" s="1"/>
      <c r="T796" s="19">
        <v>0.08</v>
      </c>
      <c r="U796" s="19">
        <v>0.09</v>
      </c>
      <c r="V796" s="19">
        <v>0.1</v>
      </c>
    </row>
    <row r="797" spans="1:22" x14ac:dyDescent="0.35">
      <c r="A797" s="4" t="s">
        <v>213</v>
      </c>
      <c r="B797" s="5" t="s">
        <v>78</v>
      </c>
      <c r="C797" s="5" t="s">
        <v>227</v>
      </c>
      <c r="D797" s="21">
        <v>0.125</v>
      </c>
      <c r="E797" s="22">
        <v>0.17499999999999999</v>
      </c>
      <c r="F797" s="23">
        <v>0.2</v>
      </c>
      <c r="G797" s="17" t="s">
        <v>235</v>
      </c>
      <c r="H797" s="17" t="s">
        <v>236</v>
      </c>
      <c r="I797" s="17" t="s">
        <v>237</v>
      </c>
      <c r="L797" s="15" t="str">
        <f>IF(G797&lt;H797,"Proporcional","Inverso")</f>
        <v>Inverso</v>
      </c>
      <c r="N797" s="6" t="s">
        <v>213</v>
      </c>
      <c r="O797" s="6" t="s">
        <v>219</v>
      </c>
      <c r="P797" s="6" t="s">
        <v>230</v>
      </c>
      <c r="Q797" s="1"/>
      <c r="R797" s="1"/>
      <c r="S797" s="1"/>
      <c r="T797" s="19">
        <v>0.08</v>
      </c>
      <c r="U797" s="19">
        <v>0.09</v>
      </c>
      <c r="V797" s="19">
        <v>0.1</v>
      </c>
    </row>
    <row r="798" spans="1:22" x14ac:dyDescent="0.35">
      <c r="A798" s="4" t="s">
        <v>213</v>
      </c>
      <c r="B798" s="5" t="s">
        <v>221</v>
      </c>
      <c r="C798" s="5" t="s">
        <v>230</v>
      </c>
      <c r="D798" s="21">
        <v>0.06</v>
      </c>
      <c r="E798" s="22">
        <v>8.3999999999999991E-2</v>
      </c>
      <c r="F798" s="23">
        <v>9.6000000000000002E-2</v>
      </c>
      <c r="G798" s="17">
        <v>0.08</v>
      </c>
      <c r="H798" s="17">
        <v>0.09</v>
      </c>
      <c r="I798" s="17">
        <v>0.1</v>
      </c>
      <c r="L798" s="15" t="str">
        <f>IF(G798&lt;H798,"Proporcional","Inverso")</f>
        <v>Proporcional</v>
      </c>
      <c r="N798" s="6" t="s">
        <v>213</v>
      </c>
      <c r="O798" s="6" t="s">
        <v>66</v>
      </c>
      <c r="P798" s="6" t="s">
        <v>230</v>
      </c>
      <c r="Q798" s="1"/>
      <c r="R798" s="1"/>
      <c r="S798" s="1"/>
      <c r="T798" s="19">
        <v>0.08</v>
      </c>
      <c r="U798" s="19">
        <v>0.09</v>
      </c>
      <c r="V798" s="19">
        <v>0.1</v>
      </c>
    </row>
    <row r="799" spans="1:22" x14ac:dyDescent="0.35">
      <c r="A799" s="4" t="s">
        <v>213</v>
      </c>
      <c r="B799" s="5" t="s">
        <v>221</v>
      </c>
      <c r="C799" s="5" t="s">
        <v>233</v>
      </c>
      <c r="D799" s="21">
        <v>0.04</v>
      </c>
      <c r="E799" s="22">
        <v>5.5999999999999994E-2</v>
      </c>
      <c r="F799" s="23">
        <v>6.4000000000000001E-2</v>
      </c>
      <c r="G799" s="17">
        <v>0.14000000000000001</v>
      </c>
      <c r="H799" s="17">
        <v>0.15</v>
      </c>
      <c r="I799" s="17">
        <v>0.16</v>
      </c>
      <c r="L799" s="15" t="str">
        <f>IF(G799&lt;H799,"Proporcional","Inverso")</f>
        <v>Proporcional</v>
      </c>
      <c r="N799" s="6" t="s">
        <v>213</v>
      </c>
      <c r="O799" s="6" t="s">
        <v>73</v>
      </c>
      <c r="P799" s="6" t="s">
        <v>230</v>
      </c>
      <c r="Q799" s="1"/>
      <c r="R799" s="1"/>
      <c r="S799" s="1"/>
      <c r="T799" s="19">
        <v>0.08</v>
      </c>
      <c r="U799" s="19">
        <v>0.09</v>
      </c>
      <c r="V799" s="19">
        <v>0.1</v>
      </c>
    </row>
    <row r="800" spans="1:22" x14ac:dyDescent="0.35">
      <c r="A800" s="4" t="s">
        <v>213</v>
      </c>
      <c r="B800" s="5" t="s">
        <v>221</v>
      </c>
      <c r="C800" s="5" t="s">
        <v>167</v>
      </c>
      <c r="D800" s="21">
        <v>0.15</v>
      </c>
      <c r="E800" s="22">
        <v>0.21</v>
      </c>
      <c r="F800" s="23">
        <v>0.24</v>
      </c>
      <c r="G800" s="17" t="s">
        <v>246</v>
      </c>
      <c r="H800" s="17" t="s">
        <v>247</v>
      </c>
      <c r="I800" s="17" t="s">
        <v>248</v>
      </c>
      <c r="L800" s="15" t="str">
        <f>IF(G800&lt;H800,"Proporcional","Inverso")</f>
        <v>Proporcional</v>
      </c>
      <c r="N800" s="6" t="s">
        <v>213</v>
      </c>
      <c r="O800" s="6" t="s">
        <v>70</v>
      </c>
      <c r="P800" s="6" t="s">
        <v>230</v>
      </c>
      <c r="Q800" s="1"/>
      <c r="R800" s="1"/>
      <c r="S800" s="1"/>
      <c r="T800" s="19">
        <v>0.08</v>
      </c>
      <c r="U800" s="19">
        <v>0.09</v>
      </c>
      <c r="V800" s="19">
        <v>0.1</v>
      </c>
    </row>
    <row r="801" spans="1:22" x14ac:dyDescent="0.35">
      <c r="A801" s="4" t="s">
        <v>213</v>
      </c>
      <c r="B801" s="5" t="s">
        <v>221</v>
      </c>
      <c r="C801" s="5" t="s">
        <v>226</v>
      </c>
      <c r="D801" s="21">
        <v>0.125</v>
      </c>
      <c r="E801" s="22">
        <v>0.17499999999999999</v>
      </c>
      <c r="F801" s="23">
        <v>0.2</v>
      </c>
      <c r="G801" s="17">
        <v>0.15</v>
      </c>
      <c r="H801" s="17">
        <v>0.25</v>
      </c>
      <c r="I801" s="17">
        <v>0.4</v>
      </c>
      <c r="L801" s="15" t="str">
        <f>IF(G801&lt;H801,"Proporcional","Inverso")</f>
        <v>Proporcional</v>
      </c>
      <c r="N801" s="6" t="s">
        <v>213</v>
      </c>
      <c r="O801" s="6" t="s">
        <v>67</v>
      </c>
      <c r="P801" s="6" t="s">
        <v>230</v>
      </c>
      <c r="Q801" s="1"/>
      <c r="R801" s="1"/>
      <c r="S801" s="1"/>
      <c r="T801" s="19">
        <v>0.08</v>
      </c>
      <c r="U801" s="19">
        <v>0.09</v>
      </c>
      <c r="V801" s="19">
        <v>0.1</v>
      </c>
    </row>
    <row r="802" spans="1:22" x14ac:dyDescent="0.35">
      <c r="A802" s="4" t="s">
        <v>213</v>
      </c>
      <c r="B802" s="5" t="s">
        <v>221</v>
      </c>
      <c r="C802" s="5" t="s">
        <v>227</v>
      </c>
      <c r="D802" s="21">
        <v>0.125</v>
      </c>
      <c r="E802" s="22">
        <v>0.17499999999999999</v>
      </c>
      <c r="F802" s="23">
        <v>0.2</v>
      </c>
      <c r="G802" s="17" t="s">
        <v>235</v>
      </c>
      <c r="H802" s="17" t="s">
        <v>236</v>
      </c>
      <c r="I802" s="17" t="s">
        <v>237</v>
      </c>
      <c r="L802" s="15" t="str">
        <f>IF(G802&lt;H802,"Proporcional","Inverso")</f>
        <v>Inverso</v>
      </c>
      <c r="N802" s="6" t="s">
        <v>213</v>
      </c>
      <c r="O802" s="6" t="s">
        <v>161</v>
      </c>
      <c r="P802" s="6" t="s">
        <v>230</v>
      </c>
      <c r="Q802" s="1"/>
      <c r="R802" s="1"/>
      <c r="S802" s="1"/>
      <c r="T802" s="19">
        <v>0.08</v>
      </c>
      <c r="U802" s="19">
        <v>0.09</v>
      </c>
      <c r="V802" s="19">
        <v>0.1</v>
      </c>
    </row>
    <row r="803" spans="1:22" x14ac:dyDescent="0.35">
      <c r="A803" s="4" t="s">
        <v>213</v>
      </c>
      <c r="B803" s="5" t="s">
        <v>79</v>
      </c>
      <c r="C803" s="5" t="s">
        <v>231</v>
      </c>
      <c r="D803" s="21">
        <v>0.06</v>
      </c>
      <c r="E803" s="22">
        <v>8.3999999999999991E-2</v>
      </c>
      <c r="F803" s="23">
        <v>9.6000000000000002E-2</v>
      </c>
      <c r="G803" s="17">
        <v>5.8999999999999997E-2</v>
      </c>
      <c r="H803" s="17">
        <v>6.9000000000000006E-2</v>
      </c>
      <c r="I803" s="17">
        <v>7.9000000000000001E-2</v>
      </c>
      <c r="L803" s="15" t="str">
        <f>IF(G803&lt;H803,"Proporcional","Inverso")</f>
        <v>Proporcional</v>
      </c>
      <c r="N803" s="6" t="s">
        <v>213</v>
      </c>
      <c r="O803" s="6" t="s">
        <v>78</v>
      </c>
      <c r="P803" s="6" t="s">
        <v>230</v>
      </c>
      <c r="Q803" s="1"/>
      <c r="R803" s="1"/>
      <c r="S803" s="1"/>
      <c r="T803" s="19">
        <v>0.08</v>
      </c>
      <c r="U803" s="19">
        <v>0.09</v>
      </c>
      <c r="V803" s="19">
        <v>0.1</v>
      </c>
    </row>
    <row r="804" spans="1:22" x14ac:dyDescent="0.35">
      <c r="A804" s="4" t="s">
        <v>213</v>
      </c>
      <c r="B804" s="5" t="s">
        <v>79</v>
      </c>
      <c r="C804" s="5" t="s">
        <v>234</v>
      </c>
      <c r="D804" s="21">
        <v>0.04</v>
      </c>
      <c r="E804" s="22">
        <v>5.5999999999999994E-2</v>
      </c>
      <c r="F804" s="23">
        <v>6.4000000000000001E-2</v>
      </c>
      <c r="G804" s="17">
        <v>9.9000000000000005E-2</v>
      </c>
      <c r="H804" s="17">
        <v>0.109</v>
      </c>
      <c r="I804" s="17">
        <v>0.11899999999999999</v>
      </c>
      <c r="L804" s="15" t="str">
        <f>IF(G804&lt;H804,"Proporcional","Inverso")</f>
        <v>Proporcional</v>
      </c>
      <c r="N804" s="6" t="s">
        <v>213</v>
      </c>
      <c r="O804" s="6" t="s">
        <v>64</v>
      </c>
      <c r="P804" s="6" t="s">
        <v>230</v>
      </c>
      <c r="Q804" s="1"/>
      <c r="R804" s="1"/>
      <c r="S804" s="1"/>
      <c r="T804" s="19">
        <v>0.08</v>
      </c>
      <c r="U804" s="19">
        <v>0.09</v>
      </c>
      <c r="V804" s="19">
        <v>0.1</v>
      </c>
    </row>
    <row r="805" spans="1:22" x14ac:dyDescent="0.35">
      <c r="A805" s="4" t="s">
        <v>213</v>
      </c>
      <c r="B805" s="5" t="s">
        <v>79</v>
      </c>
      <c r="C805" s="5" t="s">
        <v>167</v>
      </c>
      <c r="D805" s="21">
        <v>0.15</v>
      </c>
      <c r="E805" s="22">
        <v>0.21</v>
      </c>
      <c r="F805" s="23">
        <v>0.24</v>
      </c>
      <c r="G805" s="17" t="s">
        <v>246</v>
      </c>
      <c r="H805" s="17" t="s">
        <v>247</v>
      </c>
      <c r="I805" s="17" t="s">
        <v>248</v>
      </c>
      <c r="L805" s="15" t="str">
        <f>IF(G805&lt;H805,"Proporcional","Inverso")</f>
        <v>Proporcional</v>
      </c>
      <c r="N805" s="6" t="s">
        <v>213</v>
      </c>
      <c r="O805" s="6" t="s">
        <v>79</v>
      </c>
      <c r="P805" s="6" t="s">
        <v>231</v>
      </c>
      <c r="Q805" s="1"/>
      <c r="R805" s="1"/>
      <c r="S805" s="1"/>
      <c r="T805" s="19">
        <v>5.8999999999999997E-2</v>
      </c>
      <c r="U805" s="19">
        <v>6.9000000000000006E-2</v>
      </c>
      <c r="V805" s="19">
        <v>7.9000000000000001E-2</v>
      </c>
    </row>
    <row r="806" spans="1:22" x14ac:dyDescent="0.35">
      <c r="A806" s="4" t="s">
        <v>213</v>
      </c>
      <c r="B806" s="5" t="s">
        <v>79</v>
      </c>
      <c r="C806" s="5" t="s">
        <v>226</v>
      </c>
      <c r="D806" s="21">
        <v>0.125</v>
      </c>
      <c r="E806" s="22">
        <v>0.17499999999999999</v>
      </c>
      <c r="F806" s="23">
        <v>0.2</v>
      </c>
      <c r="G806" s="17">
        <v>0.15</v>
      </c>
      <c r="H806" s="17">
        <v>0.25</v>
      </c>
      <c r="I806" s="17">
        <v>0.4</v>
      </c>
      <c r="L806" s="15" t="str">
        <f>IF(G806&lt;H806,"Proporcional","Inverso")</f>
        <v>Proporcional</v>
      </c>
      <c r="N806" s="6" t="s">
        <v>213</v>
      </c>
      <c r="O806" s="6" t="s">
        <v>162</v>
      </c>
      <c r="P806" s="6" t="s">
        <v>230</v>
      </c>
      <c r="Q806" s="1"/>
      <c r="R806" s="1"/>
      <c r="S806" s="1"/>
      <c r="T806" s="19">
        <v>0.08</v>
      </c>
      <c r="U806" s="19">
        <v>0.09</v>
      </c>
      <c r="V806" s="19">
        <v>0.1</v>
      </c>
    </row>
    <row r="807" spans="1:22" x14ac:dyDescent="0.35">
      <c r="A807" s="4" t="s">
        <v>213</v>
      </c>
      <c r="B807" s="5" t="s">
        <v>79</v>
      </c>
      <c r="C807" s="5" t="s">
        <v>227</v>
      </c>
      <c r="D807" s="21">
        <v>0.125</v>
      </c>
      <c r="E807" s="22">
        <v>0.17499999999999999</v>
      </c>
      <c r="F807" s="23">
        <v>0.2</v>
      </c>
      <c r="G807" s="17" t="s">
        <v>235</v>
      </c>
      <c r="H807" s="17" t="s">
        <v>236</v>
      </c>
      <c r="I807" s="17" t="s">
        <v>237</v>
      </c>
      <c r="L807" s="15" t="str">
        <f>IF(G807&lt;H807,"Proporcional","Inverso")</f>
        <v>Inverso</v>
      </c>
      <c r="N807" s="6" t="s">
        <v>213</v>
      </c>
      <c r="O807" s="6" t="s">
        <v>172</v>
      </c>
      <c r="P807" s="6" t="s">
        <v>230</v>
      </c>
      <c r="Q807" s="1"/>
      <c r="R807" s="1"/>
      <c r="S807" s="1"/>
      <c r="T807" s="19">
        <v>0.08</v>
      </c>
      <c r="U807" s="19">
        <v>0.09</v>
      </c>
      <c r="V807" s="19">
        <v>0.1</v>
      </c>
    </row>
    <row r="808" spans="1:22" x14ac:dyDescent="0.35">
      <c r="A808" s="4" t="s">
        <v>213</v>
      </c>
      <c r="B808" s="5" t="s">
        <v>80</v>
      </c>
      <c r="C808" s="5" t="s">
        <v>230</v>
      </c>
      <c r="D808" s="21">
        <v>0.06</v>
      </c>
      <c r="E808" s="22">
        <v>8.3999999999999991E-2</v>
      </c>
      <c r="F808" s="23">
        <v>9.6000000000000002E-2</v>
      </c>
      <c r="G808" s="17">
        <v>0.08</v>
      </c>
      <c r="H808" s="17">
        <v>0.09</v>
      </c>
      <c r="I808" s="17">
        <v>0.1</v>
      </c>
      <c r="L808" s="15" t="str">
        <f>IF(G808&lt;H808,"Proporcional","Inverso")</f>
        <v>Proporcional</v>
      </c>
      <c r="N808" s="6" t="s">
        <v>213</v>
      </c>
      <c r="O808" s="6" t="s">
        <v>163</v>
      </c>
      <c r="P808" s="6" t="s">
        <v>230</v>
      </c>
      <c r="Q808" s="1"/>
      <c r="R808" s="1"/>
      <c r="S808" s="1"/>
      <c r="T808" s="19">
        <v>0.08</v>
      </c>
      <c r="U808" s="19">
        <v>0.09</v>
      </c>
      <c r="V808" s="19">
        <v>0.1</v>
      </c>
    </row>
    <row r="809" spans="1:22" x14ac:dyDescent="0.35">
      <c r="A809" s="4" t="s">
        <v>213</v>
      </c>
      <c r="B809" s="5" t="s">
        <v>80</v>
      </c>
      <c r="C809" s="5" t="s">
        <v>233</v>
      </c>
      <c r="D809" s="21">
        <v>0.04</v>
      </c>
      <c r="E809" s="22">
        <v>5.5999999999999994E-2</v>
      </c>
      <c r="F809" s="23">
        <v>6.4000000000000001E-2</v>
      </c>
      <c r="G809" s="17">
        <v>0.14000000000000001</v>
      </c>
      <c r="H809" s="17">
        <v>0.15</v>
      </c>
      <c r="I809" s="17">
        <v>0.16</v>
      </c>
      <c r="L809" s="15" t="str">
        <f>IF(G809&lt;H809,"Proporcional","Inverso")</f>
        <v>Proporcional</v>
      </c>
      <c r="N809" s="6" t="s">
        <v>213</v>
      </c>
      <c r="O809" s="6" t="s">
        <v>77</v>
      </c>
      <c r="P809" s="6" t="s">
        <v>230</v>
      </c>
      <c r="Q809" s="1"/>
      <c r="R809" s="1"/>
      <c r="S809" s="1"/>
      <c r="T809" s="19">
        <v>0.08</v>
      </c>
      <c r="U809" s="19">
        <v>0.09</v>
      </c>
      <c r="V809" s="19">
        <v>0.1</v>
      </c>
    </row>
    <row r="810" spans="1:22" x14ac:dyDescent="0.35">
      <c r="A810" s="4" t="s">
        <v>213</v>
      </c>
      <c r="B810" s="5" t="s">
        <v>80</v>
      </c>
      <c r="C810" s="5" t="s">
        <v>167</v>
      </c>
      <c r="D810" s="21">
        <v>0.15</v>
      </c>
      <c r="E810" s="22">
        <v>0.21</v>
      </c>
      <c r="F810" s="23">
        <v>0.24</v>
      </c>
      <c r="G810" s="17" t="s">
        <v>246</v>
      </c>
      <c r="H810" s="17" t="s">
        <v>247</v>
      </c>
      <c r="I810" s="17" t="s">
        <v>248</v>
      </c>
      <c r="L810" s="15" t="str">
        <f>IF(G810&lt;H810,"Proporcional","Inverso")</f>
        <v>Proporcional</v>
      </c>
      <c r="N810" s="6" t="s">
        <v>213</v>
      </c>
      <c r="O810" s="6" t="s">
        <v>82</v>
      </c>
      <c r="P810" s="6" t="s">
        <v>230</v>
      </c>
      <c r="Q810" s="1"/>
      <c r="R810" s="1"/>
      <c r="S810" s="1"/>
      <c r="T810" s="19">
        <v>0.08</v>
      </c>
      <c r="U810" s="19">
        <v>0.09</v>
      </c>
      <c r="V810" s="19">
        <v>0.1</v>
      </c>
    </row>
    <row r="811" spans="1:22" x14ac:dyDescent="0.35">
      <c r="A811" s="4" t="s">
        <v>213</v>
      </c>
      <c r="B811" s="5" t="s">
        <v>80</v>
      </c>
      <c r="C811" s="5" t="s">
        <v>226</v>
      </c>
      <c r="D811" s="21">
        <v>0.125</v>
      </c>
      <c r="E811" s="22">
        <v>0.17499999999999999</v>
      </c>
      <c r="F811" s="23">
        <v>0.2</v>
      </c>
      <c r="G811" s="17">
        <v>0.15</v>
      </c>
      <c r="H811" s="17">
        <v>0.25</v>
      </c>
      <c r="I811" s="17">
        <v>0.4</v>
      </c>
      <c r="L811" s="15" t="str">
        <f>IF(G811&lt;H811,"Proporcional","Inverso")</f>
        <v>Proporcional</v>
      </c>
      <c r="N811" s="6" t="s">
        <v>213</v>
      </c>
      <c r="O811" s="6" t="s">
        <v>220</v>
      </c>
      <c r="P811" s="6" t="s">
        <v>230</v>
      </c>
      <c r="Q811" s="1"/>
      <c r="R811" s="1"/>
      <c r="S811" s="1"/>
      <c r="T811" s="19">
        <v>0.08</v>
      </c>
      <c r="U811" s="19">
        <v>0.09</v>
      </c>
      <c r="V811" s="19">
        <v>0.1</v>
      </c>
    </row>
    <row r="812" spans="1:22" x14ac:dyDescent="0.35">
      <c r="A812" s="4" t="s">
        <v>213</v>
      </c>
      <c r="B812" s="5" t="s">
        <v>80</v>
      </c>
      <c r="C812" s="5" t="s">
        <v>227</v>
      </c>
      <c r="D812" s="21">
        <v>0.125</v>
      </c>
      <c r="E812" s="22">
        <v>0.17499999999999999</v>
      </c>
      <c r="F812" s="23">
        <v>0.2</v>
      </c>
      <c r="G812" s="17" t="s">
        <v>235</v>
      </c>
      <c r="H812" s="17" t="s">
        <v>236</v>
      </c>
      <c r="I812" s="17" t="s">
        <v>237</v>
      </c>
      <c r="L812" s="15" t="str">
        <f>IF(G812&lt;H812,"Proporcional","Inverso")</f>
        <v>Inverso</v>
      </c>
      <c r="N812" s="6" t="s">
        <v>213</v>
      </c>
      <c r="O812" s="6" t="s">
        <v>63</v>
      </c>
      <c r="P812" s="6" t="s">
        <v>230</v>
      </c>
      <c r="Q812" s="1"/>
      <c r="R812" s="1"/>
      <c r="S812" s="1"/>
      <c r="T812" s="19">
        <v>0.08</v>
      </c>
      <c r="U812" s="19">
        <v>0.09</v>
      </c>
      <c r="V812" s="19">
        <v>0.1</v>
      </c>
    </row>
    <row r="813" spans="1:22" x14ac:dyDescent="0.35">
      <c r="A813" s="4" t="s">
        <v>213</v>
      </c>
      <c r="B813" s="5" t="s">
        <v>225</v>
      </c>
      <c r="C813" s="5" t="s">
        <v>230</v>
      </c>
      <c r="D813" s="21">
        <v>0.06</v>
      </c>
      <c r="E813" s="22">
        <v>8.3999999999999991E-2</v>
      </c>
      <c r="F813" s="23">
        <v>9.6000000000000002E-2</v>
      </c>
      <c r="G813" s="17">
        <v>0.08</v>
      </c>
      <c r="H813" s="17">
        <v>0.09</v>
      </c>
      <c r="I813" s="17">
        <v>0.1</v>
      </c>
      <c r="L813" s="15" t="str">
        <f>IF(G813&lt;H813,"Proporcional","Inverso")</f>
        <v>Proporcional</v>
      </c>
      <c r="N813" s="6" t="s">
        <v>213</v>
      </c>
      <c r="O813" s="6" t="s">
        <v>75</v>
      </c>
      <c r="P813" s="6" t="s">
        <v>230</v>
      </c>
      <c r="Q813" s="1"/>
      <c r="R813" s="1"/>
      <c r="S813" s="1"/>
      <c r="T813" s="19">
        <v>0.08</v>
      </c>
      <c r="U813" s="19">
        <v>0.09</v>
      </c>
      <c r="V813" s="19">
        <v>0.1</v>
      </c>
    </row>
    <row r="814" spans="1:22" x14ac:dyDescent="0.35">
      <c r="A814" s="4" t="s">
        <v>213</v>
      </c>
      <c r="B814" s="5" t="s">
        <v>225</v>
      </c>
      <c r="C814" s="5" t="s">
        <v>233</v>
      </c>
      <c r="D814" s="21">
        <v>0.04</v>
      </c>
      <c r="E814" s="22">
        <v>5.5999999999999994E-2</v>
      </c>
      <c r="F814" s="23">
        <v>6.4000000000000001E-2</v>
      </c>
      <c r="G814" s="17">
        <v>0.14000000000000001</v>
      </c>
      <c r="H814" s="17">
        <v>0.15</v>
      </c>
      <c r="I814" s="17">
        <v>0.16</v>
      </c>
      <c r="L814" s="15" t="str">
        <f>IF(G814&lt;H814,"Proporcional","Inverso")</f>
        <v>Proporcional</v>
      </c>
      <c r="N814" s="6" t="s">
        <v>213</v>
      </c>
      <c r="O814" s="6" t="s">
        <v>80</v>
      </c>
      <c r="P814" s="6" t="s">
        <v>230</v>
      </c>
      <c r="Q814" s="1"/>
      <c r="R814" s="1"/>
      <c r="S814" s="1"/>
      <c r="T814" s="19">
        <v>0.08</v>
      </c>
      <c r="U814" s="19">
        <v>0.09</v>
      </c>
      <c r="V814" s="19">
        <v>0.1</v>
      </c>
    </row>
    <row r="815" spans="1:22" x14ac:dyDescent="0.35">
      <c r="A815" s="4" t="s">
        <v>213</v>
      </c>
      <c r="B815" s="5" t="s">
        <v>225</v>
      </c>
      <c r="C815" s="5" t="s">
        <v>167</v>
      </c>
      <c r="D815" s="21">
        <v>0.15</v>
      </c>
      <c r="E815" s="22">
        <v>0.21</v>
      </c>
      <c r="F815" s="23">
        <v>0.24</v>
      </c>
      <c r="G815" s="17" t="s">
        <v>246</v>
      </c>
      <c r="H815" s="17" t="s">
        <v>247</v>
      </c>
      <c r="I815" s="17" t="s">
        <v>248</v>
      </c>
      <c r="L815" s="15" t="str">
        <f>IF(G815&lt;H815,"Proporcional","Inverso")</f>
        <v>Proporcional</v>
      </c>
      <c r="N815" s="6" t="s">
        <v>213</v>
      </c>
      <c r="O815" s="6" t="s">
        <v>221</v>
      </c>
      <c r="P815" s="6" t="s">
        <v>230</v>
      </c>
      <c r="Q815" s="1"/>
      <c r="R815" s="1"/>
      <c r="S815" s="1"/>
      <c r="T815" s="19">
        <v>0.08</v>
      </c>
      <c r="U815" s="19">
        <v>0.09</v>
      </c>
      <c r="V815" s="19">
        <v>0.1</v>
      </c>
    </row>
    <row r="816" spans="1:22" x14ac:dyDescent="0.35">
      <c r="A816" s="4" t="s">
        <v>213</v>
      </c>
      <c r="B816" s="5" t="s">
        <v>225</v>
      </c>
      <c r="C816" s="5" t="s">
        <v>226</v>
      </c>
      <c r="D816" s="21">
        <v>0.125</v>
      </c>
      <c r="E816" s="22">
        <v>0.17499999999999999</v>
      </c>
      <c r="F816" s="23">
        <v>0.2</v>
      </c>
      <c r="G816" s="17">
        <v>0.15</v>
      </c>
      <c r="H816" s="17">
        <v>0.25</v>
      </c>
      <c r="I816" s="17">
        <v>0.4</v>
      </c>
      <c r="L816" s="15" t="str">
        <f>IF(G816&lt;H816,"Proporcional","Inverso")</f>
        <v>Proporcional</v>
      </c>
      <c r="N816" s="6" t="s">
        <v>213</v>
      </c>
      <c r="O816" s="6" t="s">
        <v>85</v>
      </c>
      <c r="P816" s="6" t="s">
        <v>230</v>
      </c>
      <c r="Q816" s="1"/>
      <c r="R816" s="1"/>
      <c r="S816" s="1"/>
      <c r="T816" s="19">
        <v>0.08</v>
      </c>
      <c r="U816" s="19">
        <v>0.09</v>
      </c>
      <c r="V816" s="19">
        <v>0.1</v>
      </c>
    </row>
    <row r="817" spans="1:22" x14ac:dyDescent="0.35">
      <c r="A817" s="4" t="s">
        <v>213</v>
      </c>
      <c r="B817" s="5" t="s">
        <v>225</v>
      </c>
      <c r="C817" s="5" t="s">
        <v>227</v>
      </c>
      <c r="D817" s="21">
        <v>0.125</v>
      </c>
      <c r="E817" s="22">
        <v>0.17499999999999999</v>
      </c>
      <c r="F817" s="23">
        <v>0.2</v>
      </c>
      <c r="G817" s="17" t="s">
        <v>235</v>
      </c>
      <c r="H817" s="17" t="s">
        <v>236</v>
      </c>
      <c r="I817" s="17" t="s">
        <v>237</v>
      </c>
      <c r="L817" s="15" t="str">
        <f>IF(G817&lt;H817,"Proporcional","Inverso")</f>
        <v>Inverso</v>
      </c>
      <c r="N817" s="6" t="s">
        <v>213</v>
      </c>
      <c r="O817" s="6" t="s">
        <v>222</v>
      </c>
      <c r="P817" s="6" t="s">
        <v>230</v>
      </c>
      <c r="Q817" s="1"/>
      <c r="R817" s="1"/>
      <c r="S817" s="1"/>
      <c r="T817" s="19">
        <v>0.08</v>
      </c>
      <c r="U817" s="19">
        <v>0.09</v>
      </c>
      <c r="V817" s="19">
        <v>0.1</v>
      </c>
    </row>
    <row r="818" spans="1:22" x14ac:dyDescent="0.35">
      <c r="A818" s="4" t="s">
        <v>213</v>
      </c>
      <c r="B818" s="5" t="s">
        <v>81</v>
      </c>
      <c r="C818" s="5" t="s">
        <v>230</v>
      </c>
      <c r="D818" s="21">
        <v>0.06</v>
      </c>
      <c r="E818" s="22">
        <v>8.3999999999999991E-2</v>
      </c>
      <c r="F818" s="23">
        <v>9.6000000000000002E-2</v>
      </c>
      <c r="G818" s="17">
        <v>0.08</v>
      </c>
      <c r="H818" s="17">
        <v>0.09</v>
      </c>
      <c r="I818" s="17">
        <v>0.1</v>
      </c>
      <c r="L818" s="15" t="str">
        <f>IF(G818&lt;H818,"Proporcional","Inverso")</f>
        <v>Proporcional</v>
      </c>
      <c r="N818" s="6" t="s">
        <v>213</v>
      </c>
      <c r="O818" s="6" t="s">
        <v>223</v>
      </c>
      <c r="P818" s="6" t="s">
        <v>230</v>
      </c>
      <c r="Q818" s="1"/>
      <c r="R818" s="1"/>
      <c r="S818" s="1"/>
      <c r="T818" s="19">
        <v>0.08</v>
      </c>
      <c r="U818" s="19">
        <v>0.09</v>
      </c>
      <c r="V818" s="19">
        <v>0.1</v>
      </c>
    </row>
    <row r="819" spans="1:22" x14ac:dyDescent="0.35">
      <c r="A819" s="4" t="s">
        <v>213</v>
      </c>
      <c r="B819" s="5" t="s">
        <v>81</v>
      </c>
      <c r="C819" s="5" t="s">
        <v>233</v>
      </c>
      <c r="D819" s="21">
        <v>0.04</v>
      </c>
      <c r="E819" s="22">
        <v>5.5999999999999994E-2</v>
      </c>
      <c r="F819" s="23">
        <v>6.4000000000000001E-2</v>
      </c>
      <c r="G819" s="17">
        <v>0.14000000000000001</v>
      </c>
      <c r="H819" s="17">
        <v>0.15</v>
      </c>
      <c r="I819" s="17">
        <v>0.16</v>
      </c>
      <c r="L819" s="15" t="str">
        <f>IF(G819&lt;H819,"Proporcional","Inverso")</f>
        <v>Proporcional</v>
      </c>
      <c r="N819" s="6" t="s">
        <v>213</v>
      </c>
      <c r="O819" s="6" t="s">
        <v>224</v>
      </c>
      <c r="P819" s="6" t="s">
        <v>230</v>
      </c>
      <c r="Q819" s="1"/>
      <c r="R819" s="1"/>
      <c r="S819" s="1"/>
      <c r="T819" s="19">
        <v>0.08</v>
      </c>
      <c r="U819" s="19">
        <v>0.09</v>
      </c>
      <c r="V819" s="19">
        <v>0.1</v>
      </c>
    </row>
    <row r="820" spans="1:22" x14ac:dyDescent="0.35">
      <c r="A820" s="4" t="s">
        <v>213</v>
      </c>
      <c r="B820" s="5" t="s">
        <v>81</v>
      </c>
      <c r="C820" s="5" t="s">
        <v>167</v>
      </c>
      <c r="D820" s="21">
        <v>0.15</v>
      </c>
      <c r="E820" s="22">
        <v>0.21</v>
      </c>
      <c r="F820" s="23">
        <v>0.24</v>
      </c>
      <c r="G820" s="17" t="s">
        <v>246</v>
      </c>
      <c r="H820" s="17" t="s">
        <v>247</v>
      </c>
      <c r="I820" s="17" t="s">
        <v>248</v>
      </c>
      <c r="L820" s="15" t="str">
        <f>IF(G820&lt;H820,"Proporcional","Inverso")</f>
        <v>Proporcional</v>
      </c>
      <c r="N820" s="6" t="s">
        <v>213</v>
      </c>
      <c r="O820" s="6" t="s">
        <v>84</v>
      </c>
      <c r="P820" s="6" t="s">
        <v>230</v>
      </c>
      <c r="Q820" s="1"/>
      <c r="R820" s="1"/>
      <c r="S820" s="1"/>
      <c r="T820" s="19">
        <v>0.08</v>
      </c>
      <c r="U820" s="19">
        <v>0.09</v>
      </c>
      <c r="V820" s="19">
        <v>0.1</v>
      </c>
    </row>
    <row r="821" spans="1:22" x14ac:dyDescent="0.35">
      <c r="A821" s="4" t="s">
        <v>213</v>
      </c>
      <c r="B821" s="5" t="s">
        <v>81</v>
      </c>
      <c r="C821" s="5" t="s">
        <v>226</v>
      </c>
      <c r="D821" s="21">
        <v>0.125</v>
      </c>
      <c r="E821" s="22">
        <v>0.17499999999999999</v>
      </c>
      <c r="F821" s="23">
        <v>0.2</v>
      </c>
      <c r="G821" s="17">
        <v>0.15</v>
      </c>
      <c r="H821" s="17">
        <v>0.25</v>
      </c>
      <c r="I821" s="17">
        <v>0.4</v>
      </c>
      <c r="L821" s="15" t="str">
        <f>IF(G821&lt;H821,"Proporcional","Inverso")</f>
        <v>Proporcional</v>
      </c>
      <c r="N821" s="6" t="s">
        <v>213</v>
      </c>
      <c r="O821" s="6" t="s">
        <v>86</v>
      </c>
      <c r="P821" s="6" t="s">
        <v>230</v>
      </c>
      <c r="Q821" s="1"/>
      <c r="R821" s="1"/>
      <c r="S821" s="1"/>
      <c r="T821" s="19">
        <v>0.08</v>
      </c>
      <c r="U821" s="19">
        <v>0.09</v>
      </c>
      <c r="V821" s="19">
        <v>0.1</v>
      </c>
    </row>
    <row r="822" spans="1:22" x14ac:dyDescent="0.35">
      <c r="A822" s="4" t="s">
        <v>213</v>
      </c>
      <c r="B822" s="5" t="s">
        <v>81</v>
      </c>
      <c r="C822" s="5" t="s">
        <v>227</v>
      </c>
      <c r="D822" s="21">
        <v>0.125</v>
      </c>
      <c r="E822" s="22">
        <v>0.17499999999999999</v>
      </c>
      <c r="F822" s="23">
        <v>0.2</v>
      </c>
      <c r="G822" s="17" t="s">
        <v>235</v>
      </c>
      <c r="H822" s="17" t="s">
        <v>236</v>
      </c>
      <c r="I822" s="17" t="s">
        <v>237</v>
      </c>
      <c r="L822" s="15" t="str">
        <f>IF(G822&lt;H822,"Proporcional","Inverso")</f>
        <v>Inverso</v>
      </c>
      <c r="N822" s="6" t="s">
        <v>213</v>
      </c>
      <c r="O822" s="6" t="s">
        <v>68</v>
      </c>
      <c r="P822" s="6" t="s">
        <v>230</v>
      </c>
      <c r="Q822" s="1"/>
      <c r="R822" s="1"/>
      <c r="S822" s="1"/>
      <c r="T822" s="19">
        <v>0.08</v>
      </c>
      <c r="U822" s="19">
        <v>0.09</v>
      </c>
      <c r="V822" s="19">
        <v>0.1</v>
      </c>
    </row>
    <row r="823" spans="1:22" x14ac:dyDescent="0.35">
      <c r="A823" s="4" t="s">
        <v>213</v>
      </c>
      <c r="B823" s="5" t="s">
        <v>82</v>
      </c>
      <c r="C823" s="5" t="s">
        <v>230</v>
      </c>
      <c r="D823" s="21">
        <v>0.06</v>
      </c>
      <c r="E823" s="22">
        <v>8.3999999999999991E-2</v>
      </c>
      <c r="F823" s="23">
        <v>9.6000000000000002E-2</v>
      </c>
      <c r="G823" s="17">
        <v>0.08</v>
      </c>
      <c r="H823" s="17">
        <v>0.09</v>
      </c>
      <c r="I823" s="17">
        <v>0.1</v>
      </c>
      <c r="L823" s="15" t="str">
        <f>IF(G823&lt;H823,"Proporcional","Inverso")</f>
        <v>Proporcional</v>
      </c>
      <c r="N823" s="6" t="s">
        <v>213</v>
      </c>
      <c r="O823" s="6" t="s">
        <v>171</v>
      </c>
      <c r="P823" s="6" t="s">
        <v>230</v>
      </c>
      <c r="Q823" s="1"/>
      <c r="R823" s="1"/>
      <c r="S823" s="1"/>
      <c r="T823" s="19">
        <v>0.08</v>
      </c>
      <c r="U823" s="19">
        <v>0.09</v>
      </c>
      <c r="V823" s="19">
        <v>0.1</v>
      </c>
    </row>
    <row r="824" spans="1:22" x14ac:dyDescent="0.35">
      <c r="A824" s="4" t="s">
        <v>213</v>
      </c>
      <c r="B824" s="5" t="s">
        <v>82</v>
      </c>
      <c r="C824" s="5" t="s">
        <v>233</v>
      </c>
      <c r="D824" s="21">
        <v>0.04</v>
      </c>
      <c r="E824" s="22">
        <v>5.5999999999999994E-2</v>
      </c>
      <c r="F824" s="23">
        <v>6.4000000000000001E-2</v>
      </c>
      <c r="G824" s="17">
        <v>0.14000000000000001</v>
      </c>
      <c r="H824" s="17">
        <v>0.15</v>
      </c>
      <c r="I824" s="17">
        <v>0.16</v>
      </c>
      <c r="L824" s="15" t="str">
        <f>IF(G824&lt;H824,"Proporcional","Inverso")</f>
        <v>Proporcional</v>
      </c>
      <c r="N824" s="6" t="s">
        <v>213</v>
      </c>
      <c r="O824" s="6" t="s">
        <v>72</v>
      </c>
      <c r="P824" s="6" t="s">
        <v>230</v>
      </c>
      <c r="Q824" s="1"/>
      <c r="R824" s="1"/>
      <c r="S824" s="1"/>
      <c r="T824" s="19">
        <v>0.08</v>
      </c>
      <c r="U824" s="19">
        <v>0.09</v>
      </c>
      <c r="V824" s="19">
        <v>0.1</v>
      </c>
    </row>
    <row r="825" spans="1:22" x14ac:dyDescent="0.35">
      <c r="A825" s="4" t="s">
        <v>213</v>
      </c>
      <c r="B825" s="5" t="s">
        <v>82</v>
      </c>
      <c r="C825" s="5" t="s">
        <v>167</v>
      </c>
      <c r="D825" s="21">
        <v>0.15</v>
      </c>
      <c r="E825" s="22">
        <v>0.21</v>
      </c>
      <c r="F825" s="23">
        <v>0.24</v>
      </c>
      <c r="G825" s="17" t="s">
        <v>246</v>
      </c>
      <c r="H825" s="17" t="s">
        <v>247</v>
      </c>
      <c r="I825" s="17" t="s">
        <v>248</v>
      </c>
      <c r="L825" s="15" t="str">
        <f>IF(G825&lt;H825,"Proporcional","Inverso")</f>
        <v>Proporcional</v>
      </c>
      <c r="N825" s="6" t="s">
        <v>213</v>
      </c>
      <c r="O825" s="6" t="s">
        <v>74</v>
      </c>
      <c r="P825" s="6" t="s">
        <v>230</v>
      </c>
      <c r="Q825" s="1"/>
      <c r="R825" s="1"/>
      <c r="S825" s="1"/>
      <c r="T825" s="19">
        <v>0.08</v>
      </c>
      <c r="U825" s="19">
        <v>0.09</v>
      </c>
      <c r="V825" s="19">
        <v>0.1</v>
      </c>
    </row>
    <row r="826" spans="1:22" x14ac:dyDescent="0.35">
      <c r="A826" s="4" t="s">
        <v>213</v>
      </c>
      <c r="B826" s="5" t="s">
        <v>82</v>
      </c>
      <c r="C826" s="5" t="s">
        <v>226</v>
      </c>
      <c r="D826" s="21">
        <v>0.125</v>
      </c>
      <c r="E826" s="22">
        <v>0.17499999999999999</v>
      </c>
      <c r="F826" s="23">
        <v>0.2</v>
      </c>
      <c r="G826" s="17">
        <v>0.15</v>
      </c>
      <c r="H826" s="17">
        <v>0.25</v>
      </c>
      <c r="I826" s="17">
        <v>0.4</v>
      </c>
      <c r="L826" s="15" t="str">
        <f>IF(G826&lt;H826,"Proporcional","Inverso")</f>
        <v>Proporcional</v>
      </c>
      <c r="N826" s="6" t="s">
        <v>213</v>
      </c>
      <c r="O826" s="6" t="s">
        <v>76</v>
      </c>
      <c r="P826" s="6" t="s">
        <v>230</v>
      </c>
      <c r="Q826" s="1"/>
      <c r="R826" s="1"/>
      <c r="S826" s="1"/>
      <c r="T826" s="19">
        <v>0.08</v>
      </c>
      <c r="U826" s="19">
        <v>0.09</v>
      </c>
      <c r="V826" s="19">
        <v>0.1</v>
      </c>
    </row>
    <row r="827" spans="1:22" x14ac:dyDescent="0.35">
      <c r="A827" s="4" t="s">
        <v>213</v>
      </c>
      <c r="B827" s="5" t="s">
        <v>82</v>
      </c>
      <c r="C827" s="5" t="s">
        <v>227</v>
      </c>
      <c r="D827" s="21">
        <v>0.125</v>
      </c>
      <c r="E827" s="22">
        <v>0.17499999999999999</v>
      </c>
      <c r="F827" s="23">
        <v>0.2</v>
      </c>
      <c r="G827" s="17" t="s">
        <v>235</v>
      </c>
      <c r="H827" s="17" t="s">
        <v>236</v>
      </c>
      <c r="I827" s="17" t="s">
        <v>237</v>
      </c>
      <c r="L827" s="15" t="str">
        <f>IF(G827&lt;H827,"Proporcional","Inverso")</f>
        <v>Inverso</v>
      </c>
      <c r="N827" s="6" t="s">
        <v>213</v>
      </c>
      <c r="O827" s="6" t="s">
        <v>81</v>
      </c>
      <c r="P827" s="6" t="s">
        <v>230</v>
      </c>
      <c r="Q827" s="1"/>
      <c r="R827" s="1"/>
      <c r="S827" s="1"/>
      <c r="T827" s="19">
        <v>0.08</v>
      </c>
      <c r="U827" s="19">
        <v>0.09</v>
      </c>
      <c r="V827" s="19">
        <v>0.1</v>
      </c>
    </row>
    <row r="828" spans="1:22" x14ac:dyDescent="0.35">
      <c r="A828" s="4" t="s">
        <v>213</v>
      </c>
      <c r="B828" s="5" t="s">
        <v>83</v>
      </c>
      <c r="C828" s="5" t="s">
        <v>230</v>
      </c>
      <c r="D828" s="21">
        <v>0.06</v>
      </c>
      <c r="E828" s="22">
        <v>8.3999999999999991E-2</v>
      </c>
      <c r="F828" s="23">
        <v>9.6000000000000002E-2</v>
      </c>
      <c r="G828" s="17">
        <v>0.08</v>
      </c>
      <c r="H828" s="17">
        <v>0.09</v>
      </c>
      <c r="I828" s="17">
        <v>0.1</v>
      </c>
      <c r="L828" s="15" t="str">
        <f>IF(G828&lt;H828,"Proporcional","Inverso")</f>
        <v>Proporcional</v>
      </c>
      <c r="N828" s="6" t="s">
        <v>213</v>
      </c>
      <c r="O828" s="6" t="s">
        <v>225</v>
      </c>
      <c r="P828" s="6" t="s">
        <v>230</v>
      </c>
      <c r="Q828" s="1"/>
      <c r="R828" s="1"/>
      <c r="S828" s="1"/>
      <c r="T828" s="19">
        <v>0.08</v>
      </c>
      <c r="U828" s="19">
        <v>0.09</v>
      </c>
      <c r="V828" s="19">
        <v>0.1</v>
      </c>
    </row>
    <row r="829" spans="1:22" x14ac:dyDescent="0.35">
      <c r="A829" s="4" t="s">
        <v>213</v>
      </c>
      <c r="B829" s="5" t="s">
        <v>83</v>
      </c>
      <c r="C829" s="5" t="s">
        <v>233</v>
      </c>
      <c r="D829" s="21">
        <v>0.04</v>
      </c>
      <c r="E829" s="22">
        <v>5.5999999999999994E-2</v>
      </c>
      <c r="F829" s="23">
        <v>6.4000000000000001E-2</v>
      </c>
      <c r="G829" s="17">
        <v>0.14000000000000001</v>
      </c>
      <c r="H829" s="17">
        <v>0.15</v>
      </c>
      <c r="I829" s="17">
        <v>0.16</v>
      </c>
      <c r="L829" s="15" t="str">
        <f>IF(G829&lt;H829,"Proporcional","Inverso")</f>
        <v>Proporcional</v>
      </c>
      <c r="N829" s="6" t="s">
        <v>213</v>
      </c>
      <c r="O829" s="6" t="s">
        <v>83</v>
      </c>
      <c r="P829" s="6" t="s">
        <v>230</v>
      </c>
      <c r="Q829" s="1"/>
      <c r="R829" s="1"/>
      <c r="S829" s="1"/>
      <c r="T829" s="19">
        <v>0.08</v>
      </c>
      <c r="U829" s="19">
        <v>0.09</v>
      </c>
      <c r="V829" s="19">
        <v>0.1</v>
      </c>
    </row>
    <row r="830" spans="1:22" x14ac:dyDescent="0.35">
      <c r="A830" s="4" t="s">
        <v>213</v>
      </c>
      <c r="B830" s="5" t="s">
        <v>83</v>
      </c>
      <c r="C830" s="5" t="s">
        <v>167</v>
      </c>
      <c r="D830" s="21">
        <v>0.15</v>
      </c>
      <c r="E830" s="22">
        <v>0.21</v>
      </c>
      <c r="F830" s="23">
        <v>0.24</v>
      </c>
      <c r="G830" s="17" t="s">
        <v>246</v>
      </c>
      <c r="H830" s="17" t="s">
        <v>247</v>
      </c>
      <c r="I830" s="17" t="s">
        <v>248</v>
      </c>
      <c r="L830" s="15" t="str">
        <f>IF(G830&lt;H830,"Proporcional","Inverso")</f>
        <v>Proporcional</v>
      </c>
      <c r="N830" s="6" t="s">
        <v>213</v>
      </c>
      <c r="O830" s="6" t="s">
        <v>65</v>
      </c>
      <c r="P830" s="6" t="s">
        <v>232</v>
      </c>
      <c r="Q830" s="1"/>
      <c r="R830" s="1"/>
      <c r="S830" s="1"/>
      <c r="T830" s="19">
        <v>0.32</v>
      </c>
      <c r="U830" s="19">
        <v>0.33</v>
      </c>
      <c r="V830" s="19">
        <v>0.34</v>
      </c>
    </row>
    <row r="831" spans="1:22" x14ac:dyDescent="0.35">
      <c r="A831" s="4" t="s">
        <v>213</v>
      </c>
      <c r="B831" s="5" t="s">
        <v>83</v>
      </c>
      <c r="C831" s="5" t="s">
        <v>226</v>
      </c>
      <c r="D831" s="21">
        <v>0.125</v>
      </c>
      <c r="E831" s="22">
        <v>0.17499999999999999</v>
      </c>
      <c r="F831" s="23">
        <v>0.2</v>
      </c>
      <c r="G831" s="17">
        <v>0.15</v>
      </c>
      <c r="H831" s="17">
        <v>0.25</v>
      </c>
      <c r="I831" s="17">
        <v>0.4</v>
      </c>
      <c r="L831" s="15" t="str">
        <f>IF(G831&lt;H831,"Proporcional","Inverso")</f>
        <v>Proporcional</v>
      </c>
      <c r="N831" s="6" t="s">
        <v>213</v>
      </c>
      <c r="O831" s="6" t="s">
        <v>69</v>
      </c>
      <c r="P831" s="6" t="s">
        <v>232</v>
      </c>
      <c r="Q831" s="1"/>
      <c r="R831" s="1"/>
      <c r="S831" s="1"/>
      <c r="T831" s="19">
        <v>0.32</v>
      </c>
      <c r="U831" s="19">
        <v>0.33</v>
      </c>
      <c r="V831" s="19">
        <v>0.34</v>
      </c>
    </row>
    <row r="832" spans="1:22" x14ac:dyDescent="0.35">
      <c r="A832" s="4" t="s">
        <v>213</v>
      </c>
      <c r="B832" s="5" t="s">
        <v>83</v>
      </c>
      <c r="C832" s="5" t="s">
        <v>227</v>
      </c>
      <c r="D832" s="21">
        <v>0.125</v>
      </c>
      <c r="E832" s="22">
        <v>0.17499999999999999</v>
      </c>
      <c r="F832" s="23">
        <v>0.2</v>
      </c>
      <c r="G832" s="17" t="s">
        <v>235</v>
      </c>
      <c r="H832" s="17" t="s">
        <v>236</v>
      </c>
      <c r="I832" s="17" t="s">
        <v>237</v>
      </c>
      <c r="L832" s="15" t="str">
        <f>IF(G832&lt;H832,"Proporcional","Inverso")</f>
        <v>Inverso</v>
      </c>
      <c r="N832" s="6" t="s">
        <v>213</v>
      </c>
      <c r="O832" s="6" t="s">
        <v>71</v>
      </c>
      <c r="P832" s="6" t="s">
        <v>232</v>
      </c>
      <c r="Q832" s="1"/>
      <c r="R832" s="1"/>
      <c r="S832" s="1"/>
      <c r="T832" s="19">
        <v>0.32</v>
      </c>
      <c r="U832" s="19">
        <v>0.33</v>
      </c>
      <c r="V832" s="19">
        <v>0.34</v>
      </c>
    </row>
    <row r="833" spans="1:22" x14ac:dyDescent="0.35">
      <c r="A833" s="4" t="s">
        <v>213</v>
      </c>
      <c r="B833" s="5" t="s">
        <v>84</v>
      </c>
      <c r="C833" s="5" t="s">
        <v>230</v>
      </c>
      <c r="D833" s="21">
        <v>0.06</v>
      </c>
      <c r="E833" s="22">
        <v>8.3999999999999991E-2</v>
      </c>
      <c r="F833" s="23">
        <v>9.6000000000000002E-2</v>
      </c>
      <c r="G833" s="17">
        <v>0.08</v>
      </c>
      <c r="H833" s="17">
        <v>0.09</v>
      </c>
      <c r="I833" s="17">
        <v>0.1</v>
      </c>
      <c r="L833" s="15" t="str">
        <f>IF(G833&lt;H833,"Proporcional","Inverso")</f>
        <v>Proporcional</v>
      </c>
      <c r="N833" s="6" t="s">
        <v>213</v>
      </c>
      <c r="O833" s="6" t="s">
        <v>217</v>
      </c>
      <c r="P833" s="6" t="s">
        <v>232</v>
      </c>
      <c r="Q833" s="1"/>
      <c r="R833" s="1"/>
      <c r="S833" s="1"/>
      <c r="T833" s="19">
        <v>0.32</v>
      </c>
      <c r="U833" s="19">
        <v>0.33</v>
      </c>
      <c r="V833" s="19">
        <v>0.34</v>
      </c>
    </row>
    <row r="834" spans="1:22" x14ac:dyDescent="0.35">
      <c r="A834" s="4" t="s">
        <v>213</v>
      </c>
      <c r="B834" s="5" t="s">
        <v>84</v>
      </c>
      <c r="C834" s="5" t="s">
        <v>233</v>
      </c>
      <c r="D834" s="21">
        <v>0.04</v>
      </c>
      <c r="E834" s="22">
        <v>5.5999999999999994E-2</v>
      </c>
      <c r="F834" s="23">
        <v>6.4000000000000001E-2</v>
      </c>
      <c r="G834" s="17">
        <v>0.14000000000000001</v>
      </c>
      <c r="H834" s="17">
        <v>0.15</v>
      </c>
      <c r="I834" s="17">
        <v>0.16</v>
      </c>
      <c r="L834" s="15" t="str">
        <f>IF(G834&lt;H834,"Proporcional","Inverso")</f>
        <v>Proporcional</v>
      </c>
      <c r="N834" s="6" t="s">
        <v>213</v>
      </c>
      <c r="O834" s="6" t="s">
        <v>218</v>
      </c>
      <c r="P834" s="6" t="s">
        <v>232</v>
      </c>
      <c r="Q834" s="1"/>
      <c r="R834" s="1"/>
      <c r="S834" s="1"/>
      <c r="T834" s="19">
        <v>0.32</v>
      </c>
      <c r="U834" s="19">
        <v>0.33</v>
      </c>
      <c r="V834" s="19">
        <v>0.34</v>
      </c>
    </row>
    <row r="835" spans="1:22" x14ac:dyDescent="0.35">
      <c r="A835" s="4" t="s">
        <v>213</v>
      </c>
      <c r="B835" s="5" t="s">
        <v>84</v>
      </c>
      <c r="C835" s="5" t="s">
        <v>167</v>
      </c>
      <c r="D835" s="21">
        <v>0.15</v>
      </c>
      <c r="E835" s="22">
        <v>0.21</v>
      </c>
      <c r="F835" s="23">
        <v>0.24</v>
      </c>
      <c r="G835" s="17" t="s">
        <v>246</v>
      </c>
      <c r="H835" s="17" t="s">
        <v>247</v>
      </c>
      <c r="I835" s="17" t="s">
        <v>248</v>
      </c>
      <c r="L835" s="15" t="str">
        <f>IF(G835&lt;H835,"Proporcional","Inverso")</f>
        <v>Proporcional</v>
      </c>
      <c r="N835" s="6" t="s">
        <v>213</v>
      </c>
      <c r="O835" s="6" t="s">
        <v>219</v>
      </c>
      <c r="P835" s="6" t="s">
        <v>232</v>
      </c>
      <c r="Q835" s="1"/>
      <c r="R835" s="1"/>
      <c r="S835" s="1"/>
      <c r="T835" s="19">
        <v>0.32</v>
      </c>
      <c r="U835" s="19">
        <v>0.33</v>
      </c>
      <c r="V835" s="19">
        <v>0.34</v>
      </c>
    </row>
    <row r="836" spans="1:22" x14ac:dyDescent="0.35">
      <c r="A836" s="4" t="s">
        <v>213</v>
      </c>
      <c r="B836" s="5" t="s">
        <v>84</v>
      </c>
      <c r="C836" s="5" t="s">
        <v>226</v>
      </c>
      <c r="D836" s="21">
        <v>0.125</v>
      </c>
      <c r="E836" s="22">
        <v>0.17499999999999999</v>
      </c>
      <c r="F836" s="23">
        <v>0.2</v>
      </c>
      <c r="G836" s="17">
        <v>0.15</v>
      </c>
      <c r="H836" s="17">
        <v>0.25</v>
      </c>
      <c r="I836" s="17">
        <v>0.4</v>
      </c>
      <c r="L836" s="15" t="str">
        <f>IF(G836&lt;H836,"Proporcional","Inverso")</f>
        <v>Proporcional</v>
      </c>
      <c r="N836" s="6" t="s">
        <v>213</v>
      </c>
      <c r="O836" s="6" t="s">
        <v>66</v>
      </c>
      <c r="P836" s="6" t="s">
        <v>232</v>
      </c>
      <c r="Q836" s="1"/>
      <c r="R836" s="1"/>
      <c r="S836" s="1"/>
      <c r="T836" s="19">
        <v>0.32</v>
      </c>
      <c r="U836" s="19">
        <v>0.33</v>
      </c>
      <c r="V836" s="19">
        <v>0.34</v>
      </c>
    </row>
    <row r="837" spans="1:22" x14ac:dyDescent="0.35">
      <c r="A837" s="4" t="s">
        <v>213</v>
      </c>
      <c r="B837" s="5" t="s">
        <v>84</v>
      </c>
      <c r="C837" s="5" t="s">
        <v>227</v>
      </c>
      <c r="D837" s="21">
        <v>0.125</v>
      </c>
      <c r="E837" s="22">
        <v>0.17499999999999999</v>
      </c>
      <c r="F837" s="23">
        <v>0.2</v>
      </c>
      <c r="G837" s="17" t="s">
        <v>235</v>
      </c>
      <c r="H837" s="17" t="s">
        <v>236</v>
      </c>
      <c r="I837" s="17" t="s">
        <v>237</v>
      </c>
      <c r="L837" s="15" t="str">
        <f>IF(G837&lt;H837,"Proporcional","Inverso")</f>
        <v>Inverso</v>
      </c>
      <c r="N837" s="6" t="s">
        <v>213</v>
      </c>
      <c r="O837" s="6" t="s">
        <v>73</v>
      </c>
      <c r="P837" s="6" t="s">
        <v>232</v>
      </c>
      <c r="Q837" s="1"/>
      <c r="R837" s="1"/>
      <c r="S837" s="1"/>
      <c r="T837" s="19">
        <v>0.32</v>
      </c>
      <c r="U837" s="19">
        <v>0.33</v>
      </c>
      <c r="V837" s="19">
        <v>0.34</v>
      </c>
    </row>
    <row r="838" spans="1:22" x14ac:dyDescent="0.35">
      <c r="A838" s="4" t="s">
        <v>213</v>
      </c>
      <c r="B838" s="5" t="s">
        <v>85</v>
      </c>
      <c r="C838" s="5" t="s">
        <v>230</v>
      </c>
      <c r="D838" s="21">
        <v>0.06</v>
      </c>
      <c r="E838" s="22">
        <v>8.3999999999999991E-2</v>
      </c>
      <c r="F838" s="23">
        <v>9.6000000000000002E-2</v>
      </c>
      <c r="G838" s="17">
        <v>0.08</v>
      </c>
      <c r="H838" s="17">
        <v>0.09</v>
      </c>
      <c r="I838" s="17">
        <v>0.1</v>
      </c>
      <c r="L838" s="15" t="str">
        <f>IF(G838&lt;H838,"Proporcional","Inverso")</f>
        <v>Proporcional</v>
      </c>
      <c r="N838" s="6" t="s">
        <v>213</v>
      </c>
      <c r="O838" s="6" t="s">
        <v>70</v>
      </c>
      <c r="P838" s="6" t="s">
        <v>232</v>
      </c>
      <c r="Q838" s="1"/>
      <c r="R838" s="1"/>
      <c r="S838" s="1"/>
      <c r="T838" s="19">
        <v>0.32</v>
      </c>
      <c r="U838" s="19">
        <v>0.33</v>
      </c>
      <c r="V838" s="19">
        <v>0.34</v>
      </c>
    </row>
    <row r="839" spans="1:22" x14ac:dyDescent="0.35">
      <c r="A839" s="4" t="s">
        <v>213</v>
      </c>
      <c r="B839" s="5" t="s">
        <v>85</v>
      </c>
      <c r="C839" s="5" t="s">
        <v>232</v>
      </c>
      <c r="D839" s="21">
        <v>0.04</v>
      </c>
      <c r="E839" s="22">
        <v>5.5999999999999994E-2</v>
      </c>
      <c r="F839" s="23">
        <v>6.4000000000000001E-2</v>
      </c>
      <c r="G839" s="17">
        <v>0.32</v>
      </c>
      <c r="H839" s="17">
        <v>0.33</v>
      </c>
      <c r="I839" s="17">
        <v>0.34</v>
      </c>
      <c r="L839" s="15" t="str">
        <f>IF(G839&lt;H839,"Proporcional","Inverso")</f>
        <v>Proporcional</v>
      </c>
      <c r="N839" s="6" t="s">
        <v>213</v>
      </c>
      <c r="O839" s="6" t="s">
        <v>67</v>
      </c>
      <c r="P839" s="6" t="s">
        <v>232</v>
      </c>
      <c r="Q839" s="1"/>
      <c r="R839" s="1"/>
      <c r="S839" s="1"/>
      <c r="T839" s="19">
        <v>0.32</v>
      </c>
      <c r="U839" s="19">
        <v>0.33</v>
      </c>
      <c r="V839" s="19">
        <v>0.34</v>
      </c>
    </row>
    <row r="840" spans="1:22" x14ac:dyDescent="0.35">
      <c r="A840" s="4" t="s">
        <v>213</v>
      </c>
      <c r="B840" s="5" t="s">
        <v>85</v>
      </c>
      <c r="C840" s="5" t="s">
        <v>167</v>
      </c>
      <c r="D840" s="21">
        <v>0.15</v>
      </c>
      <c r="E840" s="22">
        <v>0.21</v>
      </c>
      <c r="F840" s="23">
        <v>0.24</v>
      </c>
      <c r="G840" s="17" t="s">
        <v>246</v>
      </c>
      <c r="H840" s="17" t="s">
        <v>247</v>
      </c>
      <c r="I840" s="17" t="s">
        <v>248</v>
      </c>
      <c r="L840" s="15" t="str">
        <f>IF(G840&lt;H840,"Proporcional","Inverso")</f>
        <v>Proporcional</v>
      </c>
      <c r="N840" s="6" t="s">
        <v>213</v>
      </c>
      <c r="O840" s="6" t="s">
        <v>161</v>
      </c>
      <c r="P840" s="6" t="s">
        <v>232</v>
      </c>
      <c r="Q840" s="1"/>
      <c r="R840" s="1"/>
      <c r="S840" s="1"/>
      <c r="T840" s="19">
        <v>0.32</v>
      </c>
      <c r="U840" s="19">
        <v>0.33</v>
      </c>
      <c r="V840" s="19">
        <v>0.34</v>
      </c>
    </row>
    <row r="841" spans="1:22" x14ac:dyDescent="0.35">
      <c r="A841" s="4" t="s">
        <v>213</v>
      </c>
      <c r="B841" s="5" t="s">
        <v>85</v>
      </c>
      <c r="C841" s="5" t="s">
        <v>226</v>
      </c>
      <c r="D841" s="21">
        <v>0.125</v>
      </c>
      <c r="E841" s="22">
        <v>0.17499999999999999</v>
      </c>
      <c r="F841" s="23">
        <v>0.2</v>
      </c>
      <c r="G841" s="17">
        <v>0.15</v>
      </c>
      <c r="H841" s="17">
        <v>0.25</v>
      </c>
      <c r="I841" s="17">
        <v>0.4</v>
      </c>
      <c r="L841" s="15" t="str">
        <f>IF(G841&lt;H841,"Proporcional","Inverso")</f>
        <v>Proporcional</v>
      </c>
      <c r="N841" s="6" t="s">
        <v>213</v>
      </c>
      <c r="O841" s="6" t="s">
        <v>78</v>
      </c>
      <c r="P841" s="6" t="s">
        <v>232</v>
      </c>
      <c r="Q841" s="1"/>
      <c r="R841" s="1"/>
      <c r="S841" s="1"/>
      <c r="T841" s="19">
        <v>0.32</v>
      </c>
      <c r="U841" s="19">
        <v>0.33</v>
      </c>
      <c r="V841" s="19">
        <v>0.34</v>
      </c>
    </row>
    <row r="842" spans="1:22" x14ac:dyDescent="0.35">
      <c r="A842" s="4" t="s">
        <v>213</v>
      </c>
      <c r="B842" s="5" t="s">
        <v>85</v>
      </c>
      <c r="C842" s="5" t="s">
        <v>227</v>
      </c>
      <c r="D842" s="21">
        <v>0.125</v>
      </c>
      <c r="E842" s="22">
        <v>0.17499999999999999</v>
      </c>
      <c r="F842" s="23">
        <v>0.2</v>
      </c>
      <c r="G842" s="17" t="s">
        <v>235</v>
      </c>
      <c r="H842" s="17" t="s">
        <v>236</v>
      </c>
      <c r="I842" s="17" t="s">
        <v>237</v>
      </c>
      <c r="L842" s="15" t="str">
        <f>IF(G842&lt;H842,"Proporcional","Inverso")</f>
        <v>Inverso</v>
      </c>
      <c r="N842" s="6" t="s">
        <v>213</v>
      </c>
      <c r="O842" s="6" t="s">
        <v>64</v>
      </c>
      <c r="P842" s="6" t="s">
        <v>233</v>
      </c>
      <c r="Q842" s="1"/>
      <c r="R842" s="1"/>
      <c r="S842" s="1"/>
      <c r="T842" s="19">
        <v>0.14000000000000001</v>
      </c>
      <c r="U842" s="19">
        <v>0.15</v>
      </c>
      <c r="V842" s="19">
        <v>0.16</v>
      </c>
    </row>
    <row r="843" spans="1:22" x14ac:dyDescent="0.35">
      <c r="A843" s="4" t="s">
        <v>213</v>
      </c>
      <c r="B843" s="5" t="s">
        <v>219</v>
      </c>
      <c r="C843" s="5" t="s">
        <v>230</v>
      </c>
      <c r="D843" s="21">
        <v>0.06</v>
      </c>
      <c r="E843" s="22">
        <v>8.3999999999999991E-2</v>
      </c>
      <c r="F843" s="23">
        <v>9.6000000000000002E-2</v>
      </c>
      <c r="G843" s="17">
        <v>0.08</v>
      </c>
      <c r="H843" s="17">
        <v>0.09</v>
      </c>
      <c r="I843" s="17">
        <v>0.1</v>
      </c>
      <c r="L843" s="15" t="str">
        <f>IF(G843&lt;H843,"Proporcional","Inverso")</f>
        <v>Proporcional</v>
      </c>
      <c r="N843" s="6" t="s">
        <v>213</v>
      </c>
      <c r="O843" s="6" t="s">
        <v>79</v>
      </c>
      <c r="P843" s="6" t="s">
        <v>234</v>
      </c>
      <c r="Q843" s="1"/>
      <c r="R843" s="1"/>
      <c r="S843" s="1"/>
      <c r="T843" s="19">
        <v>9.9000000000000005E-2</v>
      </c>
      <c r="U843" s="19">
        <v>0.109</v>
      </c>
      <c r="V843" s="19">
        <v>0.11899999999999999</v>
      </c>
    </row>
    <row r="844" spans="1:22" x14ac:dyDescent="0.35">
      <c r="A844" s="4" t="s">
        <v>213</v>
      </c>
      <c r="B844" s="5" t="s">
        <v>219</v>
      </c>
      <c r="C844" s="5" t="s">
        <v>232</v>
      </c>
      <c r="D844" s="21">
        <v>0.04</v>
      </c>
      <c r="E844" s="22">
        <v>5.5999999999999994E-2</v>
      </c>
      <c r="F844" s="23">
        <v>6.4000000000000001E-2</v>
      </c>
      <c r="G844" s="17">
        <v>0.32</v>
      </c>
      <c r="H844" s="17">
        <v>0.33</v>
      </c>
      <c r="I844" s="17">
        <v>0.34</v>
      </c>
      <c r="L844" s="15" t="str">
        <f>IF(G844&lt;H844,"Proporcional","Inverso")</f>
        <v>Proporcional</v>
      </c>
      <c r="N844" s="6" t="s">
        <v>213</v>
      </c>
      <c r="O844" s="6" t="s">
        <v>162</v>
      </c>
      <c r="P844" s="6" t="s">
        <v>233</v>
      </c>
      <c r="Q844" s="1"/>
      <c r="R844" s="1"/>
      <c r="S844" s="1"/>
      <c r="T844" s="19">
        <v>0.14000000000000001</v>
      </c>
      <c r="U844" s="19">
        <v>0.15</v>
      </c>
      <c r="V844" s="19">
        <v>0.16</v>
      </c>
    </row>
    <row r="845" spans="1:22" x14ac:dyDescent="0.35">
      <c r="A845" s="4" t="s">
        <v>213</v>
      </c>
      <c r="B845" s="5" t="s">
        <v>219</v>
      </c>
      <c r="C845" s="5" t="s">
        <v>167</v>
      </c>
      <c r="D845" s="21">
        <v>0.15</v>
      </c>
      <c r="E845" s="22">
        <v>0.21</v>
      </c>
      <c r="F845" s="23">
        <v>0.24</v>
      </c>
      <c r="G845" s="17" t="s">
        <v>246</v>
      </c>
      <c r="H845" s="17" t="s">
        <v>247</v>
      </c>
      <c r="I845" s="17" t="s">
        <v>248</v>
      </c>
      <c r="L845" s="15" t="str">
        <f>IF(G845&lt;H845,"Proporcional","Inverso")</f>
        <v>Proporcional</v>
      </c>
      <c r="N845" s="6" t="s">
        <v>213</v>
      </c>
      <c r="O845" s="6" t="s">
        <v>172</v>
      </c>
      <c r="P845" s="6" t="s">
        <v>233</v>
      </c>
      <c r="Q845" s="1"/>
      <c r="R845" s="1"/>
      <c r="S845" s="1"/>
      <c r="T845" s="19">
        <v>0.14000000000000001</v>
      </c>
      <c r="U845" s="19">
        <v>0.15</v>
      </c>
      <c r="V845" s="19">
        <v>0.16</v>
      </c>
    </row>
    <row r="846" spans="1:22" x14ac:dyDescent="0.35">
      <c r="A846" s="4" t="s">
        <v>213</v>
      </c>
      <c r="B846" s="5" t="s">
        <v>219</v>
      </c>
      <c r="C846" s="5" t="s">
        <v>226</v>
      </c>
      <c r="D846" s="21">
        <v>0.125</v>
      </c>
      <c r="E846" s="22">
        <v>0.17499999999999999</v>
      </c>
      <c r="F846" s="23">
        <v>0.2</v>
      </c>
      <c r="G846" s="17">
        <v>0.15</v>
      </c>
      <c r="H846" s="17">
        <v>0.25</v>
      </c>
      <c r="I846" s="17">
        <v>0.4</v>
      </c>
      <c r="L846" s="15" t="str">
        <f>IF(G846&lt;H846,"Proporcional","Inverso")</f>
        <v>Proporcional</v>
      </c>
      <c r="N846" s="6" t="s">
        <v>213</v>
      </c>
      <c r="O846" s="6" t="s">
        <v>163</v>
      </c>
      <c r="P846" s="6" t="s">
        <v>233</v>
      </c>
      <c r="Q846" s="1"/>
      <c r="R846" s="1"/>
      <c r="S846" s="1"/>
      <c r="T846" s="19">
        <v>0.14000000000000001</v>
      </c>
      <c r="U846" s="19">
        <v>0.15</v>
      </c>
      <c r="V846" s="19">
        <v>0.16</v>
      </c>
    </row>
    <row r="847" spans="1:22" x14ac:dyDescent="0.35">
      <c r="A847" s="4" t="s">
        <v>213</v>
      </c>
      <c r="B847" s="5" t="s">
        <v>219</v>
      </c>
      <c r="C847" s="5" t="s">
        <v>227</v>
      </c>
      <c r="D847" s="21">
        <v>0.125</v>
      </c>
      <c r="E847" s="22">
        <v>0.17499999999999999</v>
      </c>
      <c r="F847" s="23">
        <v>0.2</v>
      </c>
      <c r="G847" s="17" t="s">
        <v>235</v>
      </c>
      <c r="H847" s="17" t="s">
        <v>236</v>
      </c>
      <c r="I847" s="17" t="s">
        <v>237</v>
      </c>
      <c r="L847" s="15" t="str">
        <f>IF(G847&lt;H847,"Proporcional","Inverso")</f>
        <v>Inverso</v>
      </c>
      <c r="N847" s="6" t="s">
        <v>213</v>
      </c>
      <c r="O847" s="6" t="s">
        <v>77</v>
      </c>
      <c r="P847" s="6" t="s">
        <v>233</v>
      </c>
      <c r="Q847" s="1"/>
      <c r="R847" s="1"/>
      <c r="S847" s="1"/>
      <c r="T847" s="19">
        <v>0.14000000000000001</v>
      </c>
      <c r="U847" s="19">
        <v>0.15</v>
      </c>
      <c r="V847" s="19">
        <v>0.16</v>
      </c>
    </row>
    <row r="848" spans="1:22" x14ac:dyDescent="0.35">
      <c r="A848" s="4" t="s">
        <v>213</v>
      </c>
      <c r="B848" s="5" t="s">
        <v>220</v>
      </c>
      <c r="C848" s="5" t="s">
        <v>230</v>
      </c>
      <c r="D848" s="21">
        <v>0.06</v>
      </c>
      <c r="E848" s="22">
        <v>8.3999999999999991E-2</v>
      </c>
      <c r="F848" s="23">
        <v>9.6000000000000002E-2</v>
      </c>
      <c r="G848" s="17">
        <v>0.08</v>
      </c>
      <c r="H848" s="17">
        <v>0.09</v>
      </c>
      <c r="I848" s="17">
        <v>0.1</v>
      </c>
      <c r="L848" s="15" t="str">
        <f>IF(G848&lt;H848,"Proporcional","Inverso")</f>
        <v>Proporcional</v>
      </c>
      <c r="N848" s="6" t="s">
        <v>213</v>
      </c>
      <c r="O848" s="6" t="s">
        <v>82</v>
      </c>
      <c r="P848" s="6" t="s">
        <v>233</v>
      </c>
      <c r="Q848" s="1"/>
      <c r="R848" s="1"/>
      <c r="S848" s="1"/>
      <c r="T848" s="19">
        <v>0.14000000000000001</v>
      </c>
      <c r="U848" s="19">
        <v>0.15</v>
      </c>
      <c r="V848" s="19">
        <v>0.16</v>
      </c>
    </row>
    <row r="849" spans="1:22" x14ac:dyDescent="0.35">
      <c r="A849" s="4" t="s">
        <v>213</v>
      </c>
      <c r="B849" s="5" t="s">
        <v>220</v>
      </c>
      <c r="C849" s="5" t="s">
        <v>233</v>
      </c>
      <c r="D849" s="21">
        <v>0.04</v>
      </c>
      <c r="E849" s="22">
        <v>5.5999999999999994E-2</v>
      </c>
      <c r="F849" s="23">
        <v>6.4000000000000001E-2</v>
      </c>
      <c r="G849" s="17">
        <v>0.14000000000000001</v>
      </c>
      <c r="H849" s="17">
        <v>0.15</v>
      </c>
      <c r="I849" s="17">
        <v>0.16</v>
      </c>
      <c r="L849" s="15" t="str">
        <f>IF(G849&lt;H849,"Proporcional","Inverso")</f>
        <v>Proporcional</v>
      </c>
      <c r="N849" s="6" t="s">
        <v>213</v>
      </c>
      <c r="O849" s="6" t="s">
        <v>220</v>
      </c>
      <c r="P849" s="6" t="s">
        <v>233</v>
      </c>
      <c r="Q849" s="1"/>
      <c r="R849" s="1"/>
      <c r="S849" s="1"/>
      <c r="T849" s="19">
        <v>0.14000000000000001</v>
      </c>
      <c r="U849" s="19">
        <v>0.15</v>
      </c>
      <c r="V849" s="19">
        <v>0.16</v>
      </c>
    </row>
    <row r="850" spans="1:22" x14ac:dyDescent="0.35">
      <c r="A850" s="4" t="s">
        <v>213</v>
      </c>
      <c r="B850" s="5" t="s">
        <v>220</v>
      </c>
      <c r="C850" s="5" t="s">
        <v>167</v>
      </c>
      <c r="D850" s="21">
        <v>0.15</v>
      </c>
      <c r="E850" s="22">
        <v>0.21</v>
      </c>
      <c r="F850" s="23">
        <v>0.24</v>
      </c>
      <c r="G850" s="17" t="s">
        <v>246</v>
      </c>
      <c r="H850" s="17" t="s">
        <v>247</v>
      </c>
      <c r="I850" s="17" t="s">
        <v>248</v>
      </c>
      <c r="L850" s="15" t="str">
        <f>IF(G850&lt;H850,"Proporcional","Inverso")</f>
        <v>Proporcional</v>
      </c>
      <c r="N850" s="6" t="s">
        <v>213</v>
      </c>
      <c r="O850" s="6" t="s">
        <v>63</v>
      </c>
      <c r="P850" s="6" t="s">
        <v>233</v>
      </c>
      <c r="Q850" s="1"/>
      <c r="R850" s="1"/>
      <c r="S850" s="1"/>
      <c r="T850" s="19">
        <v>0.14000000000000001</v>
      </c>
      <c r="U850" s="19">
        <v>0.15</v>
      </c>
      <c r="V850" s="19">
        <v>0.16</v>
      </c>
    </row>
    <row r="851" spans="1:22" x14ac:dyDescent="0.35">
      <c r="A851" s="4" t="s">
        <v>213</v>
      </c>
      <c r="B851" s="5" t="s">
        <v>220</v>
      </c>
      <c r="C851" s="5" t="s">
        <v>226</v>
      </c>
      <c r="D851" s="21">
        <v>0.125</v>
      </c>
      <c r="E851" s="22">
        <v>0.17499999999999999</v>
      </c>
      <c r="F851" s="23">
        <v>0.2</v>
      </c>
      <c r="G851" s="17">
        <v>0.15</v>
      </c>
      <c r="H851" s="17">
        <v>0.25</v>
      </c>
      <c r="I851" s="17">
        <v>0.4</v>
      </c>
      <c r="L851" s="15" t="str">
        <f>IF(G851&lt;H851,"Proporcional","Inverso")</f>
        <v>Proporcional</v>
      </c>
      <c r="N851" s="6" t="s">
        <v>213</v>
      </c>
      <c r="O851" s="6" t="s">
        <v>75</v>
      </c>
      <c r="P851" s="6" t="s">
        <v>233</v>
      </c>
      <c r="Q851" s="1"/>
      <c r="R851" s="1"/>
      <c r="S851" s="1"/>
      <c r="T851" s="19">
        <v>0.14000000000000001</v>
      </c>
      <c r="U851" s="19">
        <v>0.15</v>
      </c>
      <c r="V851" s="19">
        <v>0.16</v>
      </c>
    </row>
    <row r="852" spans="1:22" x14ac:dyDescent="0.35">
      <c r="A852" s="4" t="s">
        <v>213</v>
      </c>
      <c r="B852" s="5" t="s">
        <v>220</v>
      </c>
      <c r="C852" s="5" t="s">
        <v>227</v>
      </c>
      <c r="D852" s="21">
        <v>0.125</v>
      </c>
      <c r="E852" s="22">
        <v>0.17499999999999999</v>
      </c>
      <c r="F852" s="23">
        <v>0.2</v>
      </c>
      <c r="G852" s="17" t="s">
        <v>235</v>
      </c>
      <c r="H852" s="17" t="s">
        <v>236</v>
      </c>
      <c r="I852" s="17" t="s">
        <v>237</v>
      </c>
      <c r="L852" s="15" t="str">
        <f>IF(G852&lt;H852,"Proporcional","Inverso")</f>
        <v>Inverso</v>
      </c>
      <c r="N852" s="6" t="s">
        <v>213</v>
      </c>
      <c r="O852" s="6" t="s">
        <v>80</v>
      </c>
      <c r="P852" s="6" t="s">
        <v>233</v>
      </c>
      <c r="Q852" s="1"/>
      <c r="R852" s="1"/>
      <c r="S852" s="1"/>
      <c r="T852" s="19">
        <v>0.14000000000000001</v>
      </c>
      <c r="U852" s="19">
        <v>0.15</v>
      </c>
      <c r="V852" s="19">
        <v>0.16</v>
      </c>
    </row>
    <row r="853" spans="1:22" x14ac:dyDescent="0.35">
      <c r="A853" s="4" t="s">
        <v>213</v>
      </c>
      <c r="B853" s="5" t="s">
        <v>171</v>
      </c>
      <c r="C853" s="5" t="s">
        <v>230</v>
      </c>
      <c r="D853" s="21">
        <v>0.06</v>
      </c>
      <c r="E853" s="22">
        <v>8.3999999999999991E-2</v>
      </c>
      <c r="F853" s="23">
        <v>9.6000000000000002E-2</v>
      </c>
      <c r="G853" s="17">
        <v>0.08</v>
      </c>
      <c r="H853" s="17">
        <v>0.09</v>
      </c>
      <c r="I853" s="17">
        <v>0.1</v>
      </c>
      <c r="L853" s="15" t="str">
        <f>IF(G853&lt;H853,"Proporcional","Inverso")</f>
        <v>Proporcional</v>
      </c>
      <c r="N853" s="6" t="s">
        <v>213</v>
      </c>
      <c r="O853" s="6" t="s">
        <v>221</v>
      </c>
      <c r="P853" s="6" t="s">
        <v>233</v>
      </c>
      <c r="Q853" s="1"/>
      <c r="R853" s="1"/>
      <c r="S853" s="1"/>
      <c r="T853" s="19">
        <v>0.14000000000000001</v>
      </c>
      <c r="U853" s="19">
        <v>0.15</v>
      </c>
      <c r="V853" s="19">
        <v>0.16</v>
      </c>
    </row>
    <row r="854" spans="1:22" x14ac:dyDescent="0.35">
      <c r="A854" s="4" t="s">
        <v>213</v>
      </c>
      <c r="B854" s="5" t="s">
        <v>171</v>
      </c>
      <c r="C854" s="5" t="s">
        <v>232</v>
      </c>
      <c r="D854" s="21">
        <v>0.04</v>
      </c>
      <c r="E854" s="22">
        <v>5.5999999999999994E-2</v>
      </c>
      <c r="F854" s="23">
        <v>6.4000000000000001E-2</v>
      </c>
      <c r="G854" s="17">
        <v>0.32</v>
      </c>
      <c r="H854" s="17">
        <v>0.33</v>
      </c>
      <c r="I854" s="17">
        <v>0.34</v>
      </c>
      <c r="L854" s="15" t="str">
        <f>IF(G854&lt;H854,"Proporcional","Inverso")</f>
        <v>Proporcional</v>
      </c>
      <c r="N854" s="6" t="s">
        <v>213</v>
      </c>
      <c r="O854" s="6" t="s">
        <v>85</v>
      </c>
      <c r="P854" s="6" t="s">
        <v>232</v>
      </c>
      <c r="Q854" s="1"/>
      <c r="R854" s="1"/>
      <c r="S854" s="1"/>
      <c r="T854" s="19">
        <v>0.32</v>
      </c>
      <c r="U854" s="19">
        <v>0.33</v>
      </c>
      <c r="V854" s="19">
        <v>0.34</v>
      </c>
    </row>
    <row r="855" spans="1:22" x14ac:dyDescent="0.35">
      <c r="A855" s="4" t="s">
        <v>213</v>
      </c>
      <c r="B855" s="5" t="s">
        <v>171</v>
      </c>
      <c r="C855" s="5" t="s">
        <v>167</v>
      </c>
      <c r="D855" s="21">
        <v>0.15</v>
      </c>
      <c r="E855" s="22">
        <v>0.21</v>
      </c>
      <c r="F855" s="23">
        <v>0.24</v>
      </c>
      <c r="G855" s="17" t="s">
        <v>246</v>
      </c>
      <c r="H855" s="17" t="s">
        <v>247</v>
      </c>
      <c r="I855" s="17" t="s">
        <v>248</v>
      </c>
      <c r="L855" s="15" t="str">
        <f>IF(G855&lt;H855,"Proporcional","Inverso")</f>
        <v>Proporcional</v>
      </c>
      <c r="N855" s="6" t="s">
        <v>213</v>
      </c>
      <c r="O855" s="6" t="s">
        <v>222</v>
      </c>
      <c r="P855" s="6" t="s">
        <v>233</v>
      </c>
      <c r="Q855" s="1"/>
      <c r="R855" s="1"/>
      <c r="S855" s="1"/>
      <c r="T855" s="19">
        <v>0.14000000000000001</v>
      </c>
      <c r="U855" s="19">
        <v>0.15</v>
      </c>
      <c r="V855" s="19">
        <v>0.16</v>
      </c>
    </row>
    <row r="856" spans="1:22" x14ac:dyDescent="0.35">
      <c r="A856" s="4" t="s">
        <v>213</v>
      </c>
      <c r="B856" s="5" t="s">
        <v>171</v>
      </c>
      <c r="C856" s="5" t="s">
        <v>226</v>
      </c>
      <c r="D856" s="21">
        <v>0.125</v>
      </c>
      <c r="E856" s="22">
        <v>0.17499999999999999</v>
      </c>
      <c r="F856" s="23">
        <v>0.2</v>
      </c>
      <c r="G856" s="17">
        <v>0.15</v>
      </c>
      <c r="H856" s="17">
        <v>0.25</v>
      </c>
      <c r="I856" s="17">
        <v>0.4</v>
      </c>
      <c r="L856" s="15" t="str">
        <f>IF(G856&lt;H856,"Proporcional","Inverso")</f>
        <v>Proporcional</v>
      </c>
      <c r="N856" s="6" t="s">
        <v>213</v>
      </c>
      <c r="O856" s="6" t="s">
        <v>223</v>
      </c>
      <c r="P856" s="6" t="s">
        <v>232</v>
      </c>
      <c r="Q856" s="1"/>
      <c r="R856" s="1"/>
      <c r="S856" s="1"/>
      <c r="T856" s="19">
        <v>0.32</v>
      </c>
      <c r="U856" s="19">
        <v>0.33</v>
      </c>
      <c r="V856" s="19">
        <v>0.34</v>
      </c>
    </row>
    <row r="857" spans="1:22" x14ac:dyDescent="0.35">
      <c r="A857" s="4" t="s">
        <v>213</v>
      </c>
      <c r="B857" s="5" t="s">
        <v>171</v>
      </c>
      <c r="C857" s="5" t="s">
        <v>227</v>
      </c>
      <c r="D857" s="21">
        <v>0.125</v>
      </c>
      <c r="E857" s="22">
        <v>0.17499999999999999</v>
      </c>
      <c r="F857" s="23">
        <v>0.2</v>
      </c>
      <c r="G857" s="17" t="s">
        <v>235</v>
      </c>
      <c r="H857" s="17" t="s">
        <v>236</v>
      </c>
      <c r="I857" s="17" t="s">
        <v>237</v>
      </c>
      <c r="L857" s="15" t="str">
        <f>IF(G857&lt;H857,"Proporcional","Inverso")</f>
        <v>Inverso</v>
      </c>
      <c r="N857" s="6" t="s">
        <v>213</v>
      </c>
      <c r="O857" s="6" t="s">
        <v>224</v>
      </c>
      <c r="P857" s="6" t="s">
        <v>233</v>
      </c>
      <c r="Q857" s="1"/>
      <c r="R857" s="1"/>
      <c r="S857" s="1"/>
      <c r="T857" s="19">
        <v>0.14000000000000001</v>
      </c>
      <c r="U857" s="19">
        <v>0.15</v>
      </c>
      <c r="V857" s="19">
        <v>0.16</v>
      </c>
    </row>
    <row r="858" spans="1:22" x14ac:dyDescent="0.35">
      <c r="A858" s="4" t="s">
        <v>213</v>
      </c>
      <c r="B858" s="5" t="s">
        <v>222</v>
      </c>
      <c r="C858" s="5" t="s">
        <v>230</v>
      </c>
      <c r="D858" s="21">
        <v>0.06</v>
      </c>
      <c r="E858" s="22">
        <v>8.3999999999999991E-2</v>
      </c>
      <c r="F858" s="23">
        <v>9.6000000000000002E-2</v>
      </c>
      <c r="G858" s="17">
        <v>0.08</v>
      </c>
      <c r="H858" s="17">
        <v>0.09</v>
      </c>
      <c r="I858" s="17">
        <v>0.1</v>
      </c>
      <c r="L858" s="15" t="str">
        <f>IF(G858&lt;H858,"Proporcional","Inverso")</f>
        <v>Proporcional</v>
      </c>
      <c r="N858" s="6" t="s">
        <v>213</v>
      </c>
      <c r="O858" s="6" t="s">
        <v>84</v>
      </c>
      <c r="P858" s="6" t="s">
        <v>233</v>
      </c>
      <c r="Q858" s="1"/>
      <c r="R858" s="1"/>
      <c r="S858" s="1"/>
      <c r="T858" s="19">
        <v>0.14000000000000001</v>
      </c>
      <c r="U858" s="19">
        <v>0.15</v>
      </c>
      <c r="V858" s="19">
        <v>0.16</v>
      </c>
    </row>
    <row r="859" spans="1:22" x14ac:dyDescent="0.35">
      <c r="A859" s="4" t="s">
        <v>213</v>
      </c>
      <c r="B859" s="5" t="s">
        <v>222</v>
      </c>
      <c r="C859" s="5" t="s">
        <v>233</v>
      </c>
      <c r="D859" s="21">
        <v>0.04</v>
      </c>
      <c r="E859" s="22">
        <v>5.5999999999999994E-2</v>
      </c>
      <c r="F859" s="23">
        <v>6.4000000000000001E-2</v>
      </c>
      <c r="G859" s="17">
        <v>0.14000000000000001</v>
      </c>
      <c r="H859" s="17">
        <v>0.15</v>
      </c>
      <c r="I859" s="17">
        <v>0.16</v>
      </c>
      <c r="L859" s="15" t="str">
        <f>IF(G859&lt;H859,"Proporcional","Inverso")</f>
        <v>Proporcional</v>
      </c>
      <c r="N859" s="6" t="s">
        <v>213</v>
      </c>
      <c r="O859" s="6" t="s">
        <v>86</v>
      </c>
      <c r="P859" s="6" t="s">
        <v>233</v>
      </c>
      <c r="Q859" s="1"/>
      <c r="R859" s="1"/>
      <c r="S859" s="1"/>
      <c r="T859" s="19">
        <v>0.14000000000000001</v>
      </c>
      <c r="U859" s="19">
        <v>0.15</v>
      </c>
      <c r="V859" s="19">
        <v>0.16</v>
      </c>
    </row>
    <row r="860" spans="1:22" x14ac:dyDescent="0.35">
      <c r="A860" s="4" t="s">
        <v>213</v>
      </c>
      <c r="B860" s="5" t="s">
        <v>222</v>
      </c>
      <c r="C860" s="5" t="s">
        <v>167</v>
      </c>
      <c r="D860" s="21">
        <v>0.15</v>
      </c>
      <c r="E860" s="22">
        <v>0.21</v>
      </c>
      <c r="F860" s="23">
        <v>0.24</v>
      </c>
      <c r="G860" s="17" t="s">
        <v>246</v>
      </c>
      <c r="H860" s="17" t="s">
        <v>247</v>
      </c>
      <c r="I860" s="17" t="s">
        <v>248</v>
      </c>
      <c r="L860" s="15" t="str">
        <f>IF(G860&lt;H860,"Proporcional","Inverso")</f>
        <v>Proporcional</v>
      </c>
      <c r="N860" s="6" t="s">
        <v>213</v>
      </c>
      <c r="O860" s="6" t="s">
        <v>68</v>
      </c>
      <c r="P860" s="6" t="s">
        <v>233</v>
      </c>
      <c r="Q860" s="1"/>
      <c r="R860" s="1"/>
      <c r="S860" s="1"/>
      <c r="T860" s="19">
        <v>0.14000000000000001</v>
      </c>
      <c r="U860" s="19">
        <v>0.15</v>
      </c>
      <c r="V860" s="19">
        <v>0.16</v>
      </c>
    </row>
    <row r="861" spans="1:22" x14ac:dyDescent="0.35">
      <c r="A861" s="4" t="s">
        <v>213</v>
      </c>
      <c r="B861" s="5" t="s">
        <v>222</v>
      </c>
      <c r="C861" s="5" t="s">
        <v>226</v>
      </c>
      <c r="D861" s="21">
        <v>0.125</v>
      </c>
      <c r="E861" s="22">
        <v>0.17499999999999999</v>
      </c>
      <c r="F861" s="23">
        <v>0.2</v>
      </c>
      <c r="G861" s="17">
        <v>0.15</v>
      </c>
      <c r="H861" s="17">
        <v>0.25</v>
      </c>
      <c r="I861" s="17">
        <v>0.4</v>
      </c>
      <c r="L861" s="15" t="str">
        <f>IF(G861&lt;H861,"Proporcional","Inverso")</f>
        <v>Proporcional</v>
      </c>
      <c r="N861" s="6" t="s">
        <v>213</v>
      </c>
      <c r="O861" s="6" t="s">
        <v>171</v>
      </c>
      <c r="P861" s="6" t="s">
        <v>232</v>
      </c>
      <c r="Q861" s="1"/>
      <c r="R861" s="1"/>
      <c r="S861" s="1"/>
      <c r="T861" s="19">
        <v>0.32</v>
      </c>
      <c r="U861" s="19">
        <v>0.33</v>
      </c>
      <c r="V861" s="19">
        <v>0.34</v>
      </c>
    </row>
    <row r="862" spans="1:22" x14ac:dyDescent="0.35">
      <c r="A862" s="4" t="s">
        <v>213</v>
      </c>
      <c r="B862" s="5" t="s">
        <v>222</v>
      </c>
      <c r="C862" s="5" t="s">
        <v>227</v>
      </c>
      <c r="D862" s="21">
        <v>0.125</v>
      </c>
      <c r="E862" s="22">
        <v>0.17499999999999999</v>
      </c>
      <c r="F862" s="23">
        <v>0.2</v>
      </c>
      <c r="G862" s="17" t="s">
        <v>235</v>
      </c>
      <c r="H862" s="17" t="s">
        <v>236</v>
      </c>
      <c r="I862" s="17" t="s">
        <v>237</v>
      </c>
      <c r="L862" s="15" t="str">
        <f>IF(G862&lt;H862,"Proporcional","Inverso")</f>
        <v>Inverso</v>
      </c>
      <c r="N862" s="6" t="s">
        <v>213</v>
      </c>
      <c r="O862" s="6" t="s">
        <v>72</v>
      </c>
      <c r="P862" s="6" t="s">
        <v>232</v>
      </c>
      <c r="Q862" s="1"/>
      <c r="R862" s="1"/>
      <c r="S862" s="1"/>
      <c r="T862" s="19">
        <v>0.32</v>
      </c>
      <c r="U862" s="19">
        <v>0.33</v>
      </c>
      <c r="V862" s="19">
        <v>0.34</v>
      </c>
    </row>
    <row r="863" spans="1:22" x14ac:dyDescent="0.35">
      <c r="A863" s="4" t="s">
        <v>213</v>
      </c>
      <c r="B863" s="5" t="s">
        <v>86</v>
      </c>
      <c r="C863" s="5" t="s">
        <v>230</v>
      </c>
      <c r="D863" s="21">
        <v>0.06</v>
      </c>
      <c r="E863" s="22">
        <v>8.3999999999999991E-2</v>
      </c>
      <c r="F863" s="23">
        <v>9.6000000000000002E-2</v>
      </c>
      <c r="G863" s="17">
        <v>0.08</v>
      </c>
      <c r="H863" s="17">
        <v>0.09</v>
      </c>
      <c r="I863" s="17">
        <v>0.1</v>
      </c>
      <c r="L863" s="15" t="str">
        <f>IF(G863&lt;H863,"Proporcional","Inverso")</f>
        <v>Proporcional</v>
      </c>
      <c r="N863" s="6" t="s">
        <v>213</v>
      </c>
      <c r="O863" s="6" t="s">
        <v>74</v>
      </c>
      <c r="P863" s="6" t="s">
        <v>233</v>
      </c>
      <c r="Q863" s="1"/>
      <c r="R863" s="1"/>
      <c r="S863" s="1"/>
      <c r="T863" s="19">
        <v>0.14000000000000001</v>
      </c>
      <c r="U863" s="19">
        <v>0.15</v>
      </c>
      <c r="V863" s="19">
        <v>0.16</v>
      </c>
    </row>
    <row r="864" spans="1:22" x14ac:dyDescent="0.35">
      <c r="A864" s="4" t="s">
        <v>213</v>
      </c>
      <c r="B864" s="5" t="s">
        <v>86</v>
      </c>
      <c r="C864" s="5" t="s">
        <v>233</v>
      </c>
      <c r="D864" s="21">
        <v>0.04</v>
      </c>
      <c r="E864" s="22">
        <v>5.5999999999999994E-2</v>
      </c>
      <c r="F864" s="23">
        <v>6.4000000000000001E-2</v>
      </c>
      <c r="G864" s="17">
        <v>0.14000000000000001</v>
      </c>
      <c r="H864" s="17">
        <v>0.15</v>
      </c>
      <c r="I864" s="17">
        <v>0.16</v>
      </c>
      <c r="L864" s="15" t="str">
        <f>IF(G864&lt;H864,"Proporcional","Inverso")</f>
        <v>Proporcional</v>
      </c>
      <c r="N864" s="6" t="s">
        <v>213</v>
      </c>
      <c r="O864" s="6" t="s">
        <v>76</v>
      </c>
      <c r="P864" s="6" t="s">
        <v>232</v>
      </c>
      <c r="Q864" s="1"/>
      <c r="R864" s="1"/>
      <c r="S864" s="1"/>
      <c r="T864" s="19">
        <v>0.32</v>
      </c>
      <c r="U864" s="19">
        <v>0.33</v>
      </c>
      <c r="V864" s="19">
        <v>0.34</v>
      </c>
    </row>
    <row r="865" spans="1:22" x14ac:dyDescent="0.35">
      <c r="A865" s="4" t="s">
        <v>213</v>
      </c>
      <c r="B865" s="5" t="s">
        <v>86</v>
      </c>
      <c r="C865" s="5" t="s">
        <v>167</v>
      </c>
      <c r="D865" s="21">
        <v>0.15</v>
      </c>
      <c r="E865" s="22">
        <v>0.21</v>
      </c>
      <c r="F865" s="23">
        <v>0.24</v>
      </c>
      <c r="G865" s="17" t="s">
        <v>246</v>
      </c>
      <c r="H865" s="17" t="s">
        <v>247</v>
      </c>
      <c r="I865" s="17" t="s">
        <v>248</v>
      </c>
      <c r="L865" s="15" t="str">
        <f>IF(G865&lt;H865,"Proporcional","Inverso")</f>
        <v>Proporcional</v>
      </c>
      <c r="N865" s="6" t="s">
        <v>213</v>
      </c>
      <c r="O865" s="6" t="s">
        <v>81</v>
      </c>
      <c r="P865" s="6" t="s">
        <v>233</v>
      </c>
      <c r="Q865" s="1"/>
      <c r="R865" s="1"/>
      <c r="S865" s="1"/>
      <c r="T865" s="19">
        <v>0.14000000000000001</v>
      </c>
      <c r="U865" s="19">
        <v>0.15</v>
      </c>
      <c r="V865" s="19">
        <v>0.16</v>
      </c>
    </row>
    <row r="866" spans="1:22" x14ac:dyDescent="0.35">
      <c r="A866" s="4" t="s">
        <v>213</v>
      </c>
      <c r="B866" s="5" t="s">
        <v>86</v>
      </c>
      <c r="C866" s="5" t="s">
        <v>226</v>
      </c>
      <c r="D866" s="21">
        <v>0.125</v>
      </c>
      <c r="E866" s="22">
        <v>0.17499999999999999</v>
      </c>
      <c r="F866" s="23">
        <v>0.2</v>
      </c>
      <c r="G866" s="17">
        <v>0.15</v>
      </c>
      <c r="H866" s="17">
        <v>0.25</v>
      </c>
      <c r="I866" s="17">
        <v>0.4</v>
      </c>
      <c r="L866" s="15" t="str">
        <f>IF(G866&lt;H866,"Proporcional","Inverso")</f>
        <v>Proporcional</v>
      </c>
      <c r="N866" s="6" t="s">
        <v>213</v>
      </c>
      <c r="O866" s="6" t="s">
        <v>225</v>
      </c>
      <c r="P866" s="6" t="s">
        <v>233</v>
      </c>
      <c r="Q866" s="1"/>
      <c r="R866" s="1"/>
      <c r="S866" s="1"/>
      <c r="T866" s="19">
        <v>0.14000000000000001</v>
      </c>
      <c r="U866" s="19">
        <v>0.15</v>
      </c>
      <c r="V866" s="19">
        <v>0.16</v>
      </c>
    </row>
    <row r="867" spans="1:22" x14ac:dyDescent="0.35">
      <c r="A867" s="4" t="s">
        <v>213</v>
      </c>
      <c r="B867" s="5" t="s">
        <v>86</v>
      </c>
      <c r="C867" s="5" t="s">
        <v>227</v>
      </c>
      <c r="D867" s="21">
        <v>0.125</v>
      </c>
      <c r="E867" s="22">
        <v>0.17499999999999999</v>
      </c>
      <c r="F867" s="23">
        <v>0.2</v>
      </c>
      <c r="G867" s="17" t="s">
        <v>235</v>
      </c>
      <c r="H867" s="17" t="s">
        <v>236</v>
      </c>
      <c r="I867" s="17" t="s">
        <v>237</v>
      </c>
      <c r="L867" s="15" t="str">
        <f>IF(G867&lt;H867,"Proporcional","Inverso")</f>
        <v>Inverso</v>
      </c>
      <c r="N867" s="6" t="s">
        <v>213</v>
      </c>
      <c r="O867" s="6" t="s">
        <v>83</v>
      </c>
      <c r="P867" s="6" t="s">
        <v>233</v>
      </c>
      <c r="Q867" s="1"/>
      <c r="R867" s="1"/>
      <c r="S867" s="1"/>
      <c r="T867" s="19">
        <v>0.14000000000000001</v>
      </c>
      <c r="U867" s="19">
        <v>0.15</v>
      </c>
      <c r="V867" s="19">
        <v>0.16</v>
      </c>
    </row>
    <row r="868" spans="1:22" x14ac:dyDescent="0.35">
      <c r="G868" s="6"/>
      <c r="H868" s="6"/>
      <c r="I868" s="6"/>
    </row>
  </sheetData>
  <autoFilter ref="A1:L867" xr:uid="{598458D2-DCB9-463C-8C36-5E81CB777A73}"/>
  <conditionalFormatting sqref="A2:A867">
    <cfRule type="expression" dxfId="43" priority="21" stopIfTrue="1">
      <formula>$A2=TRUE</formula>
    </cfRule>
  </conditionalFormatting>
  <conditionalFormatting sqref="A143:A867">
    <cfRule type="expression" dxfId="42" priority="6" stopIfTrue="1">
      <formula>$B143=TRUE</formula>
    </cfRule>
  </conditionalFormatting>
  <conditionalFormatting sqref="B2:B867">
    <cfRule type="expression" dxfId="41" priority="28" stopIfTrue="1">
      <formula>$I2=TRUE</formula>
    </cfRule>
  </conditionalFormatting>
  <conditionalFormatting sqref="B4 B13">
    <cfRule type="expression" dxfId="40" priority="46" stopIfTrue="1">
      <formula>$I36=TRUE</formula>
    </cfRule>
  </conditionalFormatting>
  <conditionalFormatting sqref="B5:B6">
    <cfRule type="expression" dxfId="39" priority="47" stopIfTrue="1">
      <formula>$I38=TRUE</formula>
    </cfRule>
  </conditionalFormatting>
  <conditionalFormatting sqref="B7:B8">
    <cfRule type="expression" dxfId="38" priority="22" stopIfTrue="1">
      <formula>#REF!=TRUE</formula>
    </cfRule>
  </conditionalFormatting>
  <conditionalFormatting sqref="B9:B12">
    <cfRule type="expression" dxfId="37" priority="29" stopIfTrue="1">
      <formula>$I40=TRUE</formula>
    </cfRule>
  </conditionalFormatting>
  <conditionalFormatting sqref="B14 B25">
    <cfRule type="expression" dxfId="36" priority="31" stopIfTrue="1">
      <formula>#REF!=TRUE</formula>
    </cfRule>
  </conditionalFormatting>
  <conditionalFormatting sqref="B15">
    <cfRule type="expression" dxfId="35" priority="39" stopIfTrue="1">
      <formula>#REF!=TRUE</formula>
    </cfRule>
  </conditionalFormatting>
  <conditionalFormatting sqref="B16">
    <cfRule type="expression" dxfId="34" priority="40" stopIfTrue="1">
      <formula>$I53=TRUE</formula>
    </cfRule>
  </conditionalFormatting>
  <conditionalFormatting sqref="B17 B19">
    <cfRule type="expression" dxfId="33" priority="43" stopIfTrue="1">
      <formula>#REF!=TRUE</formula>
    </cfRule>
  </conditionalFormatting>
  <conditionalFormatting sqref="B18">
    <cfRule type="expression" dxfId="32" priority="30" stopIfTrue="1">
      <formula>$I54=TRUE</formula>
    </cfRule>
  </conditionalFormatting>
  <conditionalFormatting sqref="B20">
    <cfRule type="expression" dxfId="31" priority="42" stopIfTrue="1">
      <formula>$I55=TRUE</formula>
    </cfRule>
  </conditionalFormatting>
  <conditionalFormatting sqref="B21">
    <cfRule type="expression" dxfId="30" priority="33" stopIfTrue="1">
      <formula>$I44=TRUE</formula>
    </cfRule>
  </conditionalFormatting>
  <conditionalFormatting sqref="B22:B23 B26">
    <cfRule type="expression" dxfId="29" priority="41" stopIfTrue="1">
      <formula>$I56=TRUE</formula>
    </cfRule>
  </conditionalFormatting>
  <conditionalFormatting sqref="B24">
    <cfRule type="expression" dxfId="28" priority="32" stopIfTrue="1">
      <formula>$I57=TRUE</formula>
    </cfRule>
  </conditionalFormatting>
  <conditionalFormatting sqref="B27">
    <cfRule type="expression" dxfId="27" priority="45" stopIfTrue="1">
      <formula>#REF!=TRUE</formula>
    </cfRule>
  </conditionalFormatting>
  <conditionalFormatting sqref="B28">
    <cfRule type="expression" dxfId="26" priority="44" stopIfTrue="1">
      <formula>$I62=TRUE</formula>
    </cfRule>
  </conditionalFormatting>
  <conditionalFormatting sqref="B29:B30 B34">
    <cfRule type="expression" dxfId="25" priority="34" stopIfTrue="1">
      <formula>$I46=TRUE</formula>
    </cfRule>
  </conditionalFormatting>
  <conditionalFormatting sqref="B31">
    <cfRule type="expression" dxfId="24" priority="38" stopIfTrue="1">
      <formula>$I52=TRUE</formula>
    </cfRule>
  </conditionalFormatting>
  <conditionalFormatting sqref="B32:B33">
    <cfRule type="expression" dxfId="23" priority="36" stopIfTrue="1">
      <formula>$I48=TRUE</formula>
    </cfRule>
  </conditionalFormatting>
  <conditionalFormatting sqref="B33">
    <cfRule type="expression" dxfId="22" priority="35" stopIfTrue="1">
      <formula>$K49=TRUE</formula>
    </cfRule>
  </conditionalFormatting>
  <conditionalFormatting sqref="B33:B34">
    <cfRule type="expression" dxfId="21" priority="24" stopIfTrue="1">
      <formula>$K33=TRUE</formula>
    </cfRule>
  </conditionalFormatting>
  <conditionalFormatting sqref="B34">
    <cfRule type="expression" dxfId="20" priority="37" stopIfTrue="1">
      <formula>$K51=TRUE</formula>
    </cfRule>
  </conditionalFormatting>
  <conditionalFormatting sqref="B37">
    <cfRule type="expression" dxfId="19" priority="23" stopIfTrue="1">
      <formula>#REF!=TRUE</formula>
    </cfRule>
  </conditionalFormatting>
  <conditionalFormatting sqref="B38:B62">
    <cfRule type="expression" dxfId="18" priority="27" stopIfTrue="1">
      <formula>#REF!=TRUE</formula>
    </cfRule>
  </conditionalFormatting>
  <conditionalFormatting sqref="B50:B51">
    <cfRule type="expression" dxfId="17" priority="26" stopIfTrue="1">
      <formula>$K50=TRUE</formula>
    </cfRule>
  </conditionalFormatting>
  <conditionalFormatting sqref="B143">
    <cfRule type="expression" dxfId="16" priority="17" stopIfTrue="1">
      <formula>$D143=TRUE</formula>
    </cfRule>
  </conditionalFormatting>
  <conditionalFormatting sqref="B144:B146">
    <cfRule type="expression" dxfId="15" priority="11" stopIfTrue="1">
      <formula>$D189=TRUE</formula>
    </cfRule>
  </conditionalFormatting>
  <conditionalFormatting sqref="B147:B188">
    <cfRule type="expression" dxfId="14" priority="13" stopIfTrue="1">
      <formula>#REF!=TRUE</formula>
    </cfRule>
  </conditionalFormatting>
  <conditionalFormatting sqref="B189:B192">
    <cfRule type="expression" dxfId="13" priority="10" stopIfTrue="1">
      <formula>$D189=TRUE</formula>
    </cfRule>
  </conditionalFormatting>
  <conditionalFormatting sqref="B193">
    <cfRule type="expression" dxfId="12" priority="16" stopIfTrue="1">
      <formula>$D238=TRUE</formula>
    </cfRule>
  </conditionalFormatting>
  <conditionalFormatting sqref="B194:B235">
    <cfRule type="expression" dxfId="11" priority="12" stopIfTrue="1">
      <formula>#REF!=TRUE</formula>
    </cfRule>
  </conditionalFormatting>
  <conditionalFormatting sqref="B236:B239">
    <cfRule type="expression" dxfId="10" priority="8" stopIfTrue="1">
      <formula>$D236=TRUE</formula>
    </cfRule>
  </conditionalFormatting>
  <conditionalFormatting sqref="B240">
    <cfRule type="expression" dxfId="9" priority="15" stopIfTrue="1">
      <formula>$D284=TRUE</formula>
    </cfRule>
  </conditionalFormatting>
  <conditionalFormatting sqref="B241:B283">
    <cfRule type="expression" dxfId="8" priority="14" stopIfTrue="1">
      <formula>#REF!=TRUE</formula>
    </cfRule>
  </conditionalFormatting>
  <conditionalFormatting sqref="B284:B427">
    <cfRule type="expression" dxfId="7" priority="9" stopIfTrue="1">
      <formula>$D284=TRUE</formula>
    </cfRule>
  </conditionalFormatting>
  <conditionalFormatting sqref="B428:B867">
    <cfRule type="expression" dxfId="6" priority="5" stopIfTrue="1">
      <formula>$I428=TRUE</formula>
    </cfRule>
  </conditionalFormatting>
  <conditionalFormatting sqref="C2:C867">
    <cfRule type="expression" dxfId="5" priority="19" stopIfTrue="1">
      <formula>$A2=TRUE</formula>
    </cfRule>
    <cfRule type="expression" dxfId="4" priority="20" stopIfTrue="1">
      <formula>$I2=TRUE</formula>
    </cfRule>
  </conditionalFormatting>
  <conditionalFormatting sqref="C143:C427">
    <cfRule type="expression" dxfId="3" priority="7" stopIfTrue="1">
      <formula>$D143=TRUE</formula>
    </cfRule>
  </conditionalFormatting>
  <conditionalFormatting sqref="C428:C448 C450:C867">
    <cfRule type="expression" dxfId="2" priority="4" stopIfTrue="1">
      <formula>$I428=TRUE</formula>
    </cfRule>
  </conditionalFormatting>
  <conditionalFormatting sqref="C428:C867">
    <cfRule type="expression" dxfId="1" priority="2" stopIfTrue="1">
      <formula>$B428=TRUE</formula>
    </cfRule>
  </conditionalFormatting>
  <conditionalFormatting sqref="C483:C867">
    <cfRule type="expression" dxfId="0" priority="1" stopIfTrue="1">
      <formula>$D483=TRUE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 PPR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Nicolosi, Sara</dc:creator>
  <cp:keywords/>
  <dc:description/>
  <cp:lastModifiedBy>Norio Takara, Darlan</cp:lastModifiedBy>
  <cp:revision/>
  <dcterms:created xsi:type="dcterms:W3CDTF">2022-03-28T18:16:41Z</dcterms:created>
  <dcterms:modified xsi:type="dcterms:W3CDTF">2025-03-30T12:41:32Z</dcterms:modified>
  <cp:category/>
  <cp:contentStatus/>
</cp:coreProperties>
</file>